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YEIMY\Comunicaciones 2023\COTIZACIONES\"/>
    </mc:Choice>
  </mc:AlternateContent>
  <bookViews>
    <workbookView xWindow="0" yWindow="0" windowWidth="15645" windowHeight="10965"/>
  </bookViews>
  <sheets>
    <sheet name="Resumen General 23-24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4" l="1"/>
  <c r="C239" i="4"/>
  <c r="C238" i="4"/>
  <c r="C237" i="4"/>
  <c r="C236" i="4"/>
  <c r="C235" i="4"/>
  <c r="C234" i="4"/>
  <c r="C233" i="4"/>
  <c r="C232" i="4"/>
  <c r="C227" i="4"/>
  <c r="C226" i="4"/>
  <c r="C225" i="4"/>
  <c r="C224" i="4"/>
  <c r="C223" i="4"/>
  <c r="C222" i="4"/>
  <c r="C221" i="4"/>
  <c r="C219" i="4"/>
  <c r="C218" i="4"/>
  <c r="C220" i="4" s="1"/>
  <c r="C228" i="4" s="1"/>
  <c r="C213" i="4"/>
  <c r="C212" i="4"/>
  <c r="C211" i="4"/>
  <c r="C210" i="4"/>
  <c r="C209" i="4"/>
  <c r="C208" i="4"/>
  <c r="C207" i="4"/>
  <c r="C206" i="4"/>
  <c r="C201" i="4"/>
  <c r="C200" i="4"/>
  <c r="C199" i="4"/>
  <c r="C198" i="4"/>
  <c r="C197" i="4"/>
  <c r="C196" i="4"/>
  <c r="C195" i="4"/>
  <c r="C194" i="4"/>
  <c r="C189" i="4"/>
  <c r="C188" i="4"/>
  <c r="C187" i="4"/>
  <c r="C186" i="4"/>
  <c r="C185" i="4"/>
  <c r="C184" i="4"/>
  <c r="C183" i="4"/>
  <c r="C182" i="4"/>
  <c r="C177" i="4"/>
  <c r="C176" i="4"/>
  <c r="C175" i="4"/>
  <c r="C174" i="4"/>
  <c r="C173" i="4"/>
  <c r="C172" i="4"/>
  <c r="C171" i="4"/>
  <c r="C170" i="4"/>
  <c r="C165" i="4"/>
  <c r="C164" i="4"/>
  <c r="C163" i="4"/>
  <c r="C162" i="4"/>
  <c r="C161" i="4"/>
  <c r="C160" i="4"/>
  <c r="C159" i="4"/>
  <c r="C157" i="4"/>
  <c r="C156" i="4"/>
  <c r="C151" i="4"/>
  <c r="C150" i="4"/>
  <c r="C149" i="4"/>
  <c r="C148" i="4"/>
  <c r="C147" i="4"/>
  <c r="C146" i="4"/>
  <c r="C145" i="4"/>
  <c r="C143" i="4"/>
  <c r="C142" i="4"/>
  <c r="C137" i="4"/>
  <c r="C136" i="4"/>
  <c r="C135" i="4"/>
  <c r="C134" i="4"/>
  <c r="C133" i="4"/>
  <c r="C132" i="4"/>
  <c r="C131" i="4"/>
  <c r="C130" i="4"/>
  <c r="C125" i="4"/>
  <c r="C124" i="4"/>
  <c r="C123" i="4"/>
  <c r="C122" i="4"/>
  <c r="C121" i="4"/>
  <c r="C120" i="4"/>
  <c r="C119" i="4"/>
  <c r="C117" i="4"/>
  <c r="C116" i="4"/>
  <c r="C111" i="4"/>
  <c r="C110" i="4"/>
  <c r="C109" i="4"/>
  <c r="C108" i="4"/>
  <c r="C107" i="4"/>
  <c r="C106" i="4"/>
  <c r="C105" i="4"/>
  <c r="C104" i="4"/>
  <c r="C99" i="4"/>
  <c r="C98" i="4"/>
  <c r="C97" i="4"/>
  <c r="C96" i="4"/>
  <c r="C95" i="4"/>
  <c r="C94" i="4"/>
  <c r="C93" i="4"/>
  <c r="C92" i="4"/>
  <c r="C87" i="4"/>
  <c r="C86" i="4"/>
  <c r="C85" i="4"/>
  <c r="C84" i="4"/>
  <c r="C83" i="4"/>
  <c r="C82" i="4"/>
  <c r="C81" i="4"/>
  <c r="C80" i="4"/>
  <c r="C75" i="4"/>
  <c r="C73" i="4"/>
  <c r="C72" i="4"/>
  <c r="C71" i="4"/>
  <c r="C70" i="4"/>
  <c r="C69" i="4"/>
  <c r="C67" i="4"/>
  <c r="C66" i="4"/>
  <c r="C65" i="4"/>
  <c r="C60" i="4"/>
  <c r="C59" i="4"/>
  <c r="C58" i="4"/>
  <c r="C57" i="4"/>
  <c r="C56" i="4"/>
  <c r="C55" i="4"/>
  <c r="C54" i="4"/>
  <c r="C48" i="4"/>
  <c r="C53" i="4" s="1"/>
  <c r="C42" i="4"/>
  <c r="C41" i="4"/>
  <c r="C40" i="4"/>
  <c r="C39" i="4"/>
  <c r="C38" i="4"/>
  <c r="C37" i="4"/>
  <c r="C36" i="4"/>
  <c r="C30" i="4"/>
  <c r="C29" i="4"/>
  <c r="C28" i="4"/>
  <c r="C27" i="4"/>
  <c r="C8" i="4" s="1"/>
  <c r="C26" i="4"/>
  <c r="C7" i="4" s="1"/>
  <c r="C25" i="4"/>
  <c r="C6" i="4" s="1"/>
  <c r="C24" i="4"/>
  <c r="C5" i="4" s="1"/>
  <c r="C23" i="4"/>
  <c r="C240" i="4" l="1"/>
  <c r="C9" i="4"/>
  <c r="C178" i="4"/>
  <c r="C11" i="4"/>
  <c r="C190" i="4"/>
  <c r="C10" i="4"/>
  <c r="C202" i="4"/>
  <c r="C214" i="4"/>
  <c r="C158" i="4"/>
  <c r="C166" i="4" s="1"/>
  <c r="C144" i="4"/>
  <c r="C152" i="4" s="1"/>
  <c r="C138" i="4"/>
  <c r="C118" i="4"/>
  <c r="C126" i="4" s="1"/>
  <c r="C112" i="4"/>
  <c r="C100" i="4"/>
  <c r="C88" i="4"/>
  <c r="C68" i="4"/>
  <c r="C76" i="4" s="1"/>
  <c r="C61" i="4"/>
  <c r="C31" i="4"/>
  <c r="C35" i="4" l="1"/>
  <c r="C4" i="4" l="1"/>
  <c r="C13" i="4" s="1"/>
  <c r="C43" i="4"/>
</calcChain>
</file>

<file path=xl/sharedStrings.xml><?xml version="1.0" encoding="utf-8"?>
<sst xmlns="http://schemas.openxmlformats.org/spreadsheetml/2006/main" count="232" uniqueCount="68">
  <si>
    <t xml:space="preserve">DESCRIPCION </t>
  </si>
  <si>
    <t>VALOR ASEGURADO</t>
  </si>
  <si>
    <t>EDIFICIO</t>
  </si>
  <si>
    <t>EQUIPOS ELECTRICO Y ELECTRONICO</t>
  </si>
  <si>
    <t>EQUIPOS ELECTRICO Y ELECTRONICO MOVIL</t>
  </si>
  <si>
    <t>EQUIPO MEDICO, ODONTOLOGICO Y LABORATORIO</t>
  </si>
  <si>
    <t>SOFTWARES</t>
  </si>
  <si>
    <t>MUEBLES Y ENSERES</t>
  </si>
  <si>
    <t>MEDICAMENTOS Y MATERIAL QUIRURGICO</t>
  </si>
  <si>
    <t xml:space="preserve">POLIZA DE RESPONSABILIDAD CIVIL HOSPITALES </t>
  </si>
  <si>
    <t>POLIZA DE RESPONSABILIDAD CIVIL P.L.O.</t>
  </si>
  <si>
    <t>VACUNAS</t>
  </si>
  <si>
    <t>POLIZA DE MANEJO GLOBAL</t>
  </si>
  <si>
    <t>POLIZA DE RESPONSABILIDAD CIVIL SERVIDORES PUBLICOS</t>
  </si>
  <si>
    <t>DINERO EN CAJAS MENORES</t>
  </si>
  <si>
    <t>RESUMEN DE VALORES ASEGURADOS ESE SOLUCION SALUD AÑO 2023-2024, POLIZA MULTIRIESGO</t>
  </si>
  <si>
    <t>VALOR TOTAL  ASEGURADO  ESE SOLUCION SALUD AÑO 2023-2024, POLIZA MULTIRIESGO</t>
  </si>
  <si>
    <t>VALOR TOTAL C.A. HOSPITAL  BARRANCA DE UPIA AÑO 2023-2024</t>
  </si>
  <si>
    <t>RESUMEN DE VALORES ASEGURADOS C.A. HOSPITAL DE BARRANCA DE UPIA AÑO 2023-2024</t>
  </si>
  <si>
    <t>RESUMEN DE VALORES ASEGURADOS C.A. HOSPITAL DE CABUYARO AÑO 2023-2024</t>
  </si>
  <si>
    <t>RESUMEN DE VALORES ASEGURADOS C.A. HOSPITAL DE CUMARAL AÑO 2023-2024</t>
  </si>
  <si>
    <t>VALOR TOTAL C.A. HOSPITAL DE CABUYARO  AÑO 2023-2024</t>
  </si>
  <si>
    <t>VALOR TOTAL C.A. HOSPITAL DE CUMARAL  AÑO 2023-2024</t>
  </si>
  <si>
    <t>RESUMEN DE VALORES ASEGURADOS C.A. HOSPITAL DE EL CALVARIO AÑO 2023-2024</t>
  </si>
  <si>
    <t>RESUMEN DE VALORES ASEGURADOS C.A. HOSPITAL DE EL CASTILLO AÑO 2023-2024</t>
  </si>
  <si>
    <t>RESUMEN DE VALORES ASEGURADOS C.A. HOSPITAL DE LA MACARENA AÑO 2023-2024</t>
  </si>
  <si>
    <t>VALOR TOTAL C.A. HOSPITAL DE EL CALVARIO  AÑO 2023-2024</t>
  </si>
  <si>
    <t>VALOR TOTAL C.A. HOSPITAL DE EL CASTILLO  AÑO 2023-2024</t>
  </si>
  <si>
    <t>VALOR TOTAL C.A. HOSPITAL DE LA MACARENA  AÑO 2023-2024</t>
  </si>
  <si>
    <t>RESUMEN DE VALORES ASEGURADOS C.A. HOSPITAL DE LEJANIAS AÑO 2023-2024</t>
  </si>
  <si>
    <t>RESUMEN DE VALORES ASEGURADOS C.A. HOSPITAL DE MAPIRIPAN AÑO 2023-2024</t>
  </si>
  <si>
    <t>RESUMEN DE VALORES ASEGURADOS C.A. HOSPITAL DE MESETAS AÑO 2023-2024</t>
  </si>
  <si>
    <t>VALOR TOTAL C.A. HOSPITAL DE LEJANIAS  AÑO 2023-2024</t>
  </si>
  <si>
    <t>VALOR TOTAL C.A. HOSPITAL DE MAPIRIPAN  AÑO 2023-2024</t>
  </si>
  <si>
    <t>VALOR TOTAL C.A. HOSPITAL DE MESETAS  AÑO 2023-2024</t>
  </si>
  <si>
    <t>RESUMEN DE VALORES ASEGURADOS C.A. HOSPITAL DE PTO. CONCORDIA AÑO 2023-2024</t>
  </si>
  <si>
    <t>RESUMEN DE VALORES ASEGURADOS C.A. HOSPITAL DE PTO. GAITAN AÑO 2023-2024</t>
  </si>
  <si>
    <t>RESUMEN DE VALORES ASEGURADOS C.A. HOSPITAL DE PTO. LLERAS AÑO 2023-2024</t>
  </si>
  <si>
    <t>VALOR TOTAL C.A. HOSPITAL DE PTO.CONCORDIA  AÑO 2023-2024</t>
  </si>
  <si>
    <t>VALOR TOTAL C.A. HOSPITAL DE PTO.GAITAN  AÑO 2023-2024</t>
  </si>
  <si>
    <t>VALOR TOTAL C.A. HOSPITAL DE PTO.LLERAS  AÑO 2023-2024</t>
  </si>
  <si>
    <t>RESUMEN DE VALORES ASEGURADOS C.A. HOSPITAL DE RESTREPO AÑO 2023-2024</t>
  </si>
  <si>
    <t>RESUMEN DE VALORES ASEGURADOS C.A. HOSPITAL DE SAN JUAN DE ARAMA AÑO 2023-2024</t>
  </si>
  <si>
    <t>RESUMEN DE VALORES ASEGURADOS C.A. HOSPITAL DE SAN JUANITO AÑO 2023-2024</t>
  </si>
  <si>
    <t>VALOR TOTAL C.A. HOSPITAL DE RESTREPO  AÑO 2023-2024</t>
  </si>
  <si>
    <t>VALOR TOTAL C.A. HOSPITAL DE ARAMA  AÑO 2023-2024</t>
  </si>
  <si>
    <t>VALOR TOTAL C.A. HOSPITAL DE SAN JUANITO  AÑO 2023-2024</t>
  </si>
  <si>
    <t>RESUMEN DE VALORES ASEGURADOS C.A. HOSPITAL DE LA URIBE AÑO 2023-2024</t>
  </si>
  <si>
    <t>RESUMEN DE VALORES ASEGURADOS C.A. HOSPITAL DE  VISTA HERMOSA AÑO 2023-2024</t>
  </si>
  <si>
    <t>VALOR TOTAL C.A. HOSPITAL DE LA URIBE  AÑO 2023-2024</t>
  </si>
  <si>
    <t>VALOR TOTAL C.A. HOSPITAL DE VISTA HERMOSA  AÑO 2023-2024</t>
  </si>
  <si>
    <t>MAQUINARIA Y EQUIPO</t>
  </si>
  <si>
    <t>EDIFICIO HOSPITAL DE CUMARAL</t>
  </si>
  <si>
    <t>PUESTO DE SALUD SAN NICOLAS C.A.CUMARAL</t>
  </si>
  <si>
    <t>PUESTO DE SALUD VERACRUZ C.A. CUMARAL</t>
  </si>
  <si>
    <t>PUESTO DE SALUD  VEREDA PRESENTADO C.A. CUMARAL</t>
  </si>
  <si>
    <t>PUESTO DE SALUD  EL DESCANSO  C.A. CUMARAL</t>
  </si>
  <si>
    <t>SUBTOTAL</t>
  </si>
  <si>
    <t>EDIFICIO MUNICIPIO DE EL CALVARIO</t>
  </si>
  <si>
    <t>PUESTO DE SALUD INSPECCION EL CALVARIO</t>
  </si>
  <si>
    <t>PUESTO DE SALUD MONFORT</t>
  </si>
  <si>
    <t>EDIFICIO C.A. MAPIRIPAN</t>
  </si>
  <si>
    <t>CENTRO DE ATENCION PUERTO ALVIRA</t>
  </si>
  <si>
    <t xml:space="preserve">EDIFICIO C.A. </t>
  </si>
  <si>
    <t>PUESTO DE SALUD DE PUERTO CONCORDIA</t>
  </si>
  <si>
    <t>EDIFICIO C.A. PUERTO GAITAN</t>
  </si>
  <si>
    <t>CENTRO DE ATENCION INSPECCION EL TRIGRE</t>
  </si>
  <si>
    <t>EDIFICIO C.A. 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</si>
</sst>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3" fontId="1" fillId="4" borderId="1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164" fontId="1" fillId="4" borderId="1" xfId="0" applyNumberFormat="1" applyFont="1" applyFill="1" applyBorder="1"/>
    <xf numFmtId="3" fontId="0" fillId="0" borderId="0" xfId="0" applyNumberFormat="1"/>
    <xf numFmtId="0" fontId="3" fillId="2" borderId="1" xfId="0" applyFont="1" applyFill="1" applyBorder="1" applyAlignment="1">
      <alignment horizontal="center" vertical="justify"/>
    </xf>
    <xf numFmtId="3" fontId="3" fillId="2" borderId="1" xfId="0" applyNumberFormat="1" applyFont="1" applyFill="1" applyBorder="1"/>
    <xf numFmtId="0" fontId="1" fillId="2" borderId="1" xfId="0" applyFont="1" applyFill="1" applyBorder="1" applyAlignment="1">
      <alignment horizontal="center" vertical="justify"/>
    </xf>
    <xf numFmtId="0" fontId="1" fillId="2" borderId="1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4.%20C.A.%20Barranca%20de%20Upia%20ESE%20Sol.Salud%202023-2024%20-%20copia%20(3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13.%20C.A.%20Pto.%20Concordia%20ESE%20Sol.Salud%202023-2024%20-%20copia%20(10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14.%20C.A.%20Pto.%20Gaitan%20ESE%20Sol.Salud%202023-2024%20-%20copia%20(1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15.%20C.A.%20Pto.%20LLeras%20%20ESE%20Sol.Salud%202023-2024%20-%20copia%20(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16.%20C.A.%20Restrepo%20ESE%20Sol.Salud%202023-2024%20-%20copia%20(14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17.%20C.A.%20San%20Juan%20de%20Arama%20%20ESE%20Sol.Salud%202023-2024%20-%20copia%20(15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18.%20C.A.%20San%20Juanito%20ESE%20Sol.Salud%202023-2024%20-%20copia%20(16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19.%20C.A.%20Uribe%20ESE%20Sol.Salud%202023-2024%20-%20copia%20(17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20.%20C.A.%20Vista%20HermosaESE%20Sol.Salud%202023-2024%20-%20copia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5.%20C.A.%20Cabuyaro%20ESE%20Sol.Salud%202023-2024%20-%20copia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6.%20C.A.%20Cumaral%20ESE%20Solucion%20Salud%202023%20-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7.%20C.A.%20El%20Calvario%20ESE%20Sol.Salud%202023-2024%20-%20copia%20(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8.%20C.A.%20El%20Castillo%20ESE%20Sol.Salud%202023-2024%20-%20copia%20(6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9.%20C.A.%20La%20Macarena%20%20ESE%20Sol.Salud%202023-2024%20-%20copia%20(7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10.%20C.A.%20Lejanias%20ESE%20Sol.Salud%202023-2024%20-%20copia%20(8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11.%20C.A.%20Mapiripan%20%20ESE%20Sol.Salud%202023-2024%20-%20copia%20(9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oledadm/Downloads/Anexo%2012.%20C.A.%20Mesetas%20ESE%20Sol.Salud%202023-2024%20-%20copia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.C.A.Barranca de Upia"/>
      <sheetName val="Res. Valores C.A.Barranca de U.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1"/>
    </sheetNames>
    <sheetDataSet>
      <sheetData sheetId="0"/>
      <sheetData sheetId="1">
        <row r="4">
          <cell r="C4">
            <v>2770864942</v>
          </cell>
        </row>
        <row r="5">
          <cell r="C5">
            <v>185385923.53</v>
          </cell>
        </row>
        <row r="6">
          <cell r="C6">
            <v>12769998.75</v>
          </cell>
        </row>
        <row r="7">
          <cell r="C7">
            <v>2239896021.349999</v>
          </cell>
        </row>
        <row r="8">
          <cell r="C8">
            <v>25546112.690000001</v>
          </cell>
        </row>
        <row r="9">
          <cell r="C9">
            <v>281132087.70999944</v>
          </cell>
        </row>
        <row r="10">
          <cell r="C10">
            <v>193169992.34000006</v>
          </cell>
        </row>
        <row r="11">
          <cell r="C11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Pto.Concordia"/>
      <sheetName val="Res. General C.A.Pto.Concordia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4">
          <cell r="C4">
            <v>9940625134</v>
          </cell>
        </row>
        <row r="5">
          <cell r="C5">
            <v>18260000</v>
          </cell>
        </row>
        <row r="7">
          <cell r="C7">
            <v>229819418.98000002</v>
          </cell>
        </row>
        <row r="8">
          <cell r="C8">
            <v>11558981.200000001</v>
          </cell>
        </row>
        <row r="9">
          <cell r="C9">
            <v>1911926555.3099978</v>
          </cell>
        </row>
        <row r="10">
          <cell r="C10">
            <v>25577804.890000008</v>
          </cell>
        </row>
        <row r="11">
          <cell r="C11">
            <v>874313393.17000031</v>
          </cell>
        </row>
        <row r="12">
          <cell r="C12">
            <v>217448622.72999999</v>
          </cell>
        </row>
        <row r="13">
          <cell r="C13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Pto Gaitan"/>
      <sheetName val="Resumen GeneralC.A.Pto.Gaitan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5">
          <cell r="C5">
            <v>5162689880</v>
          </cell>
        </row>
        <row r="6">
          <cell r="C6">
            <v>3701523596</v>
          </cell>
        </row>
        <row r="8">
          <cell r="C8">
            <v>418121800.45000023</v>
          </cell>
        </row>
        <row r="9">
          <cell r="C9">
            <v>34275125.469999999</v>
          </cell>
        </row>
        <row r="10">
          <cell r="C10">
            <v>3512532292.3399796</v>
          </cell>
        </row>
        <row r="11">
          <cell r="C11">
            <v>22861873.690000001</v>
          </cell>
        </row>
        <row r="12">
          <cell r="C12">
            <v>1269415118.7000017</v>
          </cell>
        </row>
        <row r="13">
          <cell r="C13">
            <v>423504865.12000006</v>
          </cell>
        </row>
        <row r="14">
          <cell r="C14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 Pto. Lleras"/>
      <sheetName val="Resumen General C.A. Pto.Lleras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4">
          <cell r="C4">
            <v>3240544150</v>
          </cell>
        </row>
        <row r="5">
          <cell r="C5">
            <v>248001743.86999995</v>
          </cell>
        </row>
        <row r="6">
          <cell r="C6">
            <v>9896581.1999999993</v>
          </cell>
        </row>
        <row r="7">
          <cell r="C7">
            <v>2215220285.1899996</v>
          </cell>
        </row>
        <row r="8">
          <cell r="C8">
            <v>25324181.490000006</v>
          </cell>
        </row>
        <row r="9">
          <cell r="C9">
            <v>985291597.61000109</v>
          </cell>
        </row>
        <row r="10">
          <cell r="C10">
            <v>190976166.72000012</v>
          </cell>
        </row>
        <row r="11">
          <cell r="C11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 Restrepo"/>
      <sheetName val="Resumen General C.A.Restrepo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4">
          <cell r="C4">
            <v>7115004361</v>
          </cell>
        </row>
        <row r="5">
          <cell r="C5">
            <v>251270646.53999993</v>
          </cell>
        </row>
        <row r="6">
          <cell r="C6">
            <v>9053381.1999999993</v>
          </cell>
        </row>
        <row r="7">
          <cell r="C7">
            <v>2112337724.0399964</v>
          </cell>
        </row>
        <row r="8">
          <cell r="C8">
            <v>22742440.09</v>
          </cell>
        </row>
        <row r="9">
          <cell r="C9">
            <v>1114989644.4500034</v>
          </cell>
        </row>
        <row r="10">
          <cell r="C10">
            <v>194082555.45000008</v>
          </cell>
        </row>
        <row r="11">
          <cell r="C11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San Juan de A."/>
      <sheetName val="Res. General C.A.San Juan de A.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4">
          <cell r="C4">
            <v>3144980604</v>
          </cell>
        </row>
        <row r="5">
          <cell r="C5">
            <v>198343305.93999997</v>
          </cell>
        </row>
        <row r="6">
          <cell r="C6">
            <v>8466581.1999999993</v>
          </cell>
        </row>
        <row r="7">
          <cell r="C7">
            <v>2155443758.3599992</v>
          </cell>
        </row>
        <row r="8">
          <cell r="C8">
            <v>24082981.490000006</v>
          </cell>
        </row>
        <row r="9">
          <cell r="C9">
            <v>378823298.78999972</v>
          </cell>
        </row>
        <row r="10">
          <cell r="C10">
            <v>238786250.46000004</v>
          </cell>
        </row>
        <row r="11">
          <cell r="C11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San Juanito"/>
      <sheetName val="Resumen General C.A.San Juanito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4">
          <cell r="C4">
            <v>7170949967</v>
          </cell>
        </row>
        <row r="5">
          <cell r="C5">
            <v>164542499.52999997</v>
          </cell>
        </row>
        <row r="6">
          <cell r="C6">
            <v>9053381.1999999993</v>
          </cell>
        </row>
        <row r="7">
          <cell r="C7">
            <v>1473091799.0200007</v>
          </cell>
        </row>
        <row r="8">
          <cell r="C8">
            <v>23727836.890000001</v>
          </cell>
        </row>
        <row r="9">
          <cell r="C9">
            <v>699983549.47000098</v>
          </cell>
        </row>
        <row r="10">
          <cell r="C10">
            <v>45449518.600000001</v>
          </cell>
        </row>
        <row r="11">
          <cell r="C11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 Uribe"/>
      <sheetName val="Resumen General C.A. Uribe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</sheetNames>
    <sheetDataSet>
      <sheetData sheetId="0"/>
      <sheetData sheetId="1">
        <row r="4">
          <cell r="C4">
            <v>12885513984</v>
          </cell>
        </row>
        <row r="5">
          <cell r="C5">
            <v>10711393576</v>
          </cell>
        </row>
        <row r="7">
          <cell r="C7">
            <v>312580472</v>
          </cell>
        </row>
        <row r="8">
          <cell r="C8">
            <v>13860221.779999999</v>
          </cell>
        </row>
        <row r="9">
          <cell r="C9">
            <v>2724243878.5099978</v>
          </cell>
        </row>
        <row r="10">
          <cell r="C10">
            <v>23327776.090000004</v>
          </cell>
        </row>
        <row r="11">
          <cell r="C11">
            <v>1600958054.5999999</v>
          </cell>
        </row>
        <row r="12">
          <cell r="C12">
            <v>323585017.75999999</v>
          </cell>
        </row>
        <row r="13">
          <cell r="C13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Vista Hermosa"/>
      <sheetName val="Res. General C.A.Vista Hermosa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4">
          <cell r="C4">
            <v>4412578380</v>
          </cell>
        </row>
        <row r="5">
          <cell r="C5">
            <v>337375094.81000006</v>
          </cell>
        </row>
        <row r="6">
          <cell r="C6">
            <v>9610181.1999999993</v>
          </cell>
        </row>
        <row r="7">
          <cell r="C7">
            <v>2238383908.670001</v>
          </cell>
        </row>
        <row r="8">
          <cell r="C8">
            <v>25132765.480000008</v>
          </cell>
        </row>
        <row r="9">
          <cell r="C9">
            <v>1159963120.840004</v>
          </cell>
        </row>
        <row r="10">
          <cell r="C10">
            <v>326223603.25</v>
          </cell>
        </row>
        <row r="11">
          <cell r="C11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 General C.A.Cabuyaro"/>
      <sheetName val="Res. Valores C.A. Cabuyaro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</sheetNames>
    <sheetDataSet>
      <sheetData sheetId="0"/>
      <sheetData sheetId="1">
        <row r="4">
          <cell r="C4">
            <v>2564307566</v>
          </cell>
        </row>
        <row r="5">
          <cell r="C5">
            <v>187393618.29999998</v>
          </cell>
        </row>
        <row r="6">
          <cell r="C6">
            <v>23929477.919999998</v>
          </cell>
        </row>
        <row r="7">
          <cell r="C7">
            <v>1791303336.3200009</v>
          </cell>
        </row>
        <row r="8">
          <cell r="C8">
            <v>23664963.890000001</v>
          </cell>
        </row>
        <row r="9">
          <cell r="C9">
            <v>608737037.57000017</v>
          </cell>
        </row>
        <row r="10">
          <cell r="C10">
            <v>252616924.43000004</v>
          </cell>
        </row>
        <row r="11">
          <cell r="C11">
            <v>100000000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 C.A.Cumaral"/>
      <sheetName val="Resumen General C.A. de Cumaral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4">
          <cell r="C4">
            <v>10784740247</v>
          </cell>
        </row>
        <row r="10">
          <cell r="C10">
            <v>240582748.90000007</v>
          </cell>
        </row>
        <row r="11">
          <cell r="C11">
            <v>19354181.199999999</v>
          </cell>
        </row>
        <row r="12">
          <cell r="C12">
            <v>2528194083.4599972</v>
          </cell>
        </row>
        <row r="13">
          <cell r="C13">
            <v>21692206.480000008</v>
          </cell>
        </row>
        <row r="14">
          <cell r="C14">
            <v>799268269.29000056</v>
          </cell>
        </row>
        <row r="15">
          <cell r="C15">
            <v>173927169.03000006</v>
          </cell>
        </row>
        <row r="16">
          <cell r="C16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 General C.A.El Calvario"/>
      <sheetName val="Resumen de Valores Asegurados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1"/>
      <sheetName val="Edificio"/>
    </sheetNames>
    <sheetDataSet>
      <sheetData sheetId="0"/>
      <sheetData sheetId="1">
        <row r="4">
          <cell r="C4">
            <v>549204015</v>
          </cell>
        </row>
        <row r="5">
          <cell r="C5">
            <v>211959365</v>
          </cell>
        </row>
        <row r="6">
          <cell r="C6">
            <v>87500000</v>
          </cell>
        </row>
        <row r="8">
          <cell r="C8">
            <v>165040043.58000001</v>
          </cell>
        </row>
        <row r="9">
          <cell r="C9">
            <v>9110271.8399999999</v>
          </cell>
        </row>
        <row r="10">
          <cell r="C10">
            <v>1581479326.1399984</v>
          </cell>
        </row>
        <row r="11">
          <cell r="C11">
            <v>22682723.290000007</v>
          </cell>
        </row>
        <row r="12">
          <cell r="C12">
            <v>509616114.92000008</v>
          </cell>
        </row>
        <row r="13">
          <cell r="C13">
            <v>63422638.560000002</v>
          </cell>
        </row>
        <row r="14">
          <cell r="C14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 El Castillo"/>
      <sheetName val="Resumen General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1"/>
      <sheetName val="Edificio"/>
    </sheetNames>
    <sheetDataSet>
      <sheetData sheetId="0"/>
      <sheetData sheetId="1">
        <row r="4">
          <cell r="C4">
            <v>401572162</v>
          </cell>
        </row>
        <row r="5">
          <cell r="C5">
            <v>194670088.39999998</v>
          </cell>
        </row>
        <row r="6">
          <cell r="C6">
            <v>15323152</v>
          </cell>
        </row>
        <row r="7">
          <cell r="C7">
            <v>1794852163.2999983</v>
          </cell>
        </row>
        <row r="8">
          <cell r="C8">
            <v>22192723.280000005</v>
          </cell>
        </row>
        <row r="9">
          <cell r="C9">
            <v>780076463.71000004</v>
          </cell>
        </row>
        <row r="10">
          <cell r="C10">
            <v>186259061.99000004</v>
          </cell>
        </row>
        <row r="11">
          <cell r="C11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 La Macarena"/>
      <sheetName val="Resumen General La Macarena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4">
          <cell r="C4">
            <v>4920822741</v>
          </cell>
        </row>
        <row r="5">
          <cell r="C5">
            <v>336125620.88000005</v>
          </cell>
        </row>
        <row r="6">
          <cell r="C6">
            <v>17730100.120000001</v>
          </cell>
        </row>
        <row r="7">
          <cell r="C7">
            <v>3431012021.0099959</v>
          </cell>
        </row>
        <row r="8">
          <cell r="C8">
            <v>24628692.890000004</v>
          </cell>
        </row>
        <row r="9">
          <cell r="C9">
            <v>1408395973.1900024</v>
          </cell>
        </row>
        <row r="10">
          <cell r="C10">
            <v>500887869.84999979</v>
          </cell>
        </row>
        <row r="11">
          <cell r="C11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General C.A.Lejanias"/>
      <sheetName val="Resumen General C.A. Lejanias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5">
          <cell r="C5">
            <v>2870883794</v>
          </cell>
        </row>
        <row r="6">
          <cell r="C6">
            <v>216009115.69999993</v>
          </cell>
        </row>
        <row r="7">
          <cell r="C7">
            <v>12671301.200000001</v>
          </cell>
        </row>
        <row r="8">
          <cell r="C8">
            <v>2029856003.1200023</v>
          </cell>
        </row>
        <row r="9">
          <cell r="C9">
            <v>24142698.290000007</v>
          </cell>
        </row>
        <row r="10">
          <cell r="C10">
            <v>709987041.22999907</v>
          </cell>
        </row>
        <row r="11">
          <cell r="C11">
            <v>211981803.04000002</v>
          </cell>
        </row>
        <row r="12">
          <cell r="C12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. General C.A.Mapiripan"/>
      <sheetName val="Resumen General C.A.Municipio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4">
          <cell r="C4">
            <v>8785753957</v>
          </cell>
        </row>
        <row r="5">
          <cell r="C5">
            <v>1284592977</v>
          </cell>
        </row>
        <row r="7">
          <cell r="C7">
            <v>234771593.82999995</v>
          </cell>
        </row>
        <row r="8">
          <cell r="C8">
            <v>14995101.199999999</v>
          </cell>
        </row>
        <row r="9">
          <cell r="C9">
            <v>2782188242.4999976</v>
          </cell>
        </row>
        <row r="10">
          <cell r="C10">
            <v>24133326.490000006</v>
          </cell>
        </row>
        <row r="11">
          <cell r="C11">
            <v>1203393977.7700002</v>
          </cell>
        </row>
        <row r="12">
          <cell r="C12">
            <v>243706738.81999999</v>
          </cell>
        </row>
        <row r="13">
          <cell r="C13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.General C.A.Mesetas"/>
      <sheetName val="Resumen General C.A.Mesetas"/>
      <sheetName val="Equipo Electrico y Electron."/>
      <sheetName val="Equi.Electrico y Electro.Movil"/>
      <sheetName val="Equipo Medico,Odont.y Labotario"/>
      <sheetName val="Sofwares"/>
      <sheetName val="Muebles y Enseres"/>
      <sheetName val="Maquinaria y Equipo"/>
      <sheetName val="Hoja10"/>
      <sheetName val="Hoja11"/>
      <sheetName val="Edificio"/>
    </sheetNames>
    <sheetDataSet>
      <sheetData sheetId="0"/>
      <sheetData sheetId="1">
        <row r="4">
          <cell r="C4">
            <v>3441378732</v>
          </cell>
        </row>
        <row r="5">
          <cell r="C5">
            <v>306000426.57000011</v>
          </cell>
        </row>
        <row r="6">
          <cell r="C6">
            <v>9348199.1999999993</v>
          </cell>
        </row>
        <row r="7">
          <cell r="C7">
            <v>2439694941.7900023</v>
          </cell>
        </row>
        <row r="8">
          <cell r="C8">
            <v>22204988.890000001</v>
          </cell>
        </row>
        <row r="9">
          <cell r="C9">
            <v>732799430.24999869</v>
          </cell>
        </row>
        <row r="10">
          <cell r="C10">
            <v>221175802.35000002</v>
          </cell>
        </row>
        <row r="11">
          <cell r="C11">
            <v>100000000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0"/>
  <sheetViews>
    <sheetView tabSelected="1" topLeftCell="A5" workbookViewId="0">
      <selection activeCell="B16" sqref="B16"/>
    </sheetView>
  </sheetViews>
  <sheetFormatPr baseColWidth="10" defaultRowHeight="15" x14ac:dyDescent="0.25"/>
  <cols>
    <col min="1" max="1" width="6.140625" customWidth="1"/>
    <col min="2" max="2" width="85.85546875" customWidth="1"/>
    <col min="3" max="3" width="36.85546875" customWidth="1"/>
    <col min="5" max="5" width="18.85546875" customWidth="1"/>
  </cols>
  <sheetData>
    <row r="2" spans="2:5" ht="35.1" customHeight="1" x14ac:dyDescent="0.25">
      <c r="B2" s="17" t="s">
        <v>15</v>
      </c>
      <c r="C2" s="18"/>
    </row>
    <row r="3" spans="2:5" ht="35.1" customHeight="1" x14ac:dyDescent="0.25">
      <c r="B3" s="1" t="s">
        <v>0</v>
      </c>
      <c r="C3" s="1" t="s">
        <v>1</v>
      </c>
    </row>
    <row r="4" spans="2:5" ht="24.95" customHeight="1" x14ac:dyDescent="0.25">
      <c r="B4" s="2" t="s">
        <v>2</v>
      </c>
      <c r="C4" s="3">
        <f t="shared" ref="C4:C11" si="0">C23+C35+C53+C68+C80+C92+C104+C118+C130+C144+C158+C170+C182+C194+C206+C220+C232</f>
        <v>106305514230</v>
      </c>
    </row>
    <row r="5" spans="2:5" ht="24.95" customHeight="1" x14ac:dyDescent="0.25">
      <c r="B5" s="4" t="s">
        <v>3</v>
      </c>
      <c r="C5" s="5">
        <f t="shared" si="0"/>
        <v>4226034161.8099999</v>
      </c>
    </row>
    <row r="6" spans="2:5" ht="24.95" customHeight="1" x14ac:dyDescent="0.25">
      <c r="B6" s="4" t="s">
        <v>4</v>
      </c>
      <c r="C6" s="5">
        <f t="shared" si="0"/>
        <v>241006217.87999994</v>
      </c>
    </row>
    <row r="7" spans="2:5" ht="24.95" customHeight="1" x14ac:dyDescent="0.25">
      <c r="B7" s="4" t="s">
        <v>5</v>
      </c>
      <c r="C7" s="5">
        <f t="shared" si="0"/>
        <v>38961656340.429962</v>
      </c>
    </row>
    <row r="8" spans="2:5" ht="24.95" customHeight="1" x14ac:dyDescent="0.25">
      <c r="B8" s="4" t="s">
        <v>6</v>
      </c>
      <c r="C8" s="5">
        <f t="shared" si="0"/>
        <v>403666096.29999995</v>
      </c>
    </row>
    <row r="9" spans="2:5" ht="24.95" customHeight="1" x14ac:dyDescent="0.25">
      <c r="B9" s="4" t="s">
        <v>7</v>
      </c>
      <c r="C9" s="5">
        <f t="shared" si="0"/>
        <v>15117144173.270012</v>
      </c>
    </row>
    <row r="10" spans="2:5" ht="24.95" customHeight="1" x14ac:dyDescent="0.25">
      <c r="B10" s="4" t="s">
        <v>51</v>
      </c>
      <c r="C10" s="5">
        <f t="shared" si="0"/>
        <v>4007204600.5</v>
      </c>
    </row>
    <row r="11" spans="2:5" ht="24.95" customHeight="1" x14ac:dyDescent="0.25">
      <c r="B11" s="4" t="s">
        <v>8</v>
      </c>
      <c r="C11" s="5">
        <f t="shared" si="0"/>
        <v>1700000000</v>
      </c>
    </row>
    <row r="12" spans="2:5" ht="24.95" customHeight="1" x14ac:dyDescent="0.25">
      <c r="B12" s="4" t="s">
        <v>11</v>
      </c>
      <c r="C12" s="5">
        <v>300000000</v>
      </c>
    </row>
    <row r="13" spans="2:5" ht="35.1" customHeight="1" x14ac:dyDescent="0.3">
      <c r="B13" s="10" t="s">
        <v>16</v>
      </c>
      <c r="C13" s="11">
        <f>SUM(C4:C12)</f>
        <v>171262225820.18997</v>
      </c>
    </row>
    <row r="14" spans="2:5" ht="24.95" customHeight="1" x14ac:dyDescent="0.25">
      <c r="B14" s="4" t="s">
        <v>9</v>
      </c>
      <c r="C14" s="5">
        <v>1000000000</v>
      </c>
    </row>
    <row r="15" spans="2:5" ht="24.95" customHeight="1" x14ac:dyDescent="0.25">
      <c r="B15" s="4" t="s">
        <v>10</v>
      </c>
      <c r="C15" s="5">
        <v>1800000000</v>
      </c>
      <c r="E15" s="9"/>
    </row>
    <row r="16" spans="2:5" ht="24.95" customHeight="1" x14ac:dyDescent="0.25">
      <c r="B16" s="4" t="s">
        <v>12</v>
      </c>
      <c r="C16" s="5">
        <v>300000000</v>
      </c>
    </row>
    <row r="17" spans="2:5" ht="24.95" customHeight="1" x14ac:dyDescent="0.25">
      <c r="B17" s="4" t="s">
        <v>13</v>
      </c>
      <c r="C17" s="5">
        <v>700000000</v>
      </c>
    </row>
    <row r="18" spans="2:5" ht="24.95" customHeight="1" x14ac:dyDescent="0.25">
      <c r="B18" s="4" t="s">
        <v>14</v>
      </c>
      <c r="C18" s="5">
        <v>61500000</v>
      </c>
    </row>
    <row r="19" spans="2:5" ht="35.1" customHeight="1" x14ac:dyDescent="0.25">
      <c r="B19" s="6"/>
      <c r="C19" s="7"/>
      <c r="E19" s="9"/>
    </row>
    <row r="21" spans="2:5" ht="20.100000000000001" customHeight="1" x14ac:dyDescent="0.25">
      <c r="B21" s="19" t="s">
        <v>18</v>
      </c>
      <c r="C21" s="20"/>
    </row>
    <row r="22" spans="2:5" ht="20.100000000000001" customHeight="1" x14ac:dyDescent="0.25">
      <c r="B22" s="1" t="s">
        <v>0</v>
      </c>
      <c r="C22" s="1" t="s">
        <v>1</v>
      </c>
    </row>
    <row r="23" spans="2:5" ht="20.100000000000001" customHeight="1" x14ac:dyDescent="0.25">
      <c r="B23" s="2" t="s">
        <v>2</v>
      </c>
      <c r="C23" s="3">
        <f>'[1]Res. Valores C.A.Barranca de U.'!$C$4</f>
        <v>2770864942</v>
      </c>
    </row>
    <row r="24" spans="2:5" ht="20.100000000000001" customHeight="1" x14ac:dyDescent="0.25">
      <c r="B24" s="4" t="s">
        <v>3</v>
      </c>
      <c r="C24" s="5">
        <f>'[1]Res. Valores C.A.Barranca de U.'!$C$5</f>
        <v>185385923.53</v>
      </c>
    </row>
    <row r="25" spans="2:5" ht="20.100000000000001" customHeight="1" x14ac:dyDescent="0.25">
      <c r="B25" s="4" t="s">
        <v>4</v>
      </c>
      <c r="C25" s="5">
        <f>'[1]Res. Valores C.A.Barranca de U.'!$C$6</f>
        <v>12769998.75</v>
      </c>
    </row>
    <row r="26" spans="2:5" ht="20.100000000000001" customHeight="1" x14ac:dyDescent="0.25">
      <c r="B26" s="4" t="s">
        <v>5</v>
      </c>
      <c r="C26" s="5">
        <f>'[1]Res. Valores C.A.Barranca de U.'!$C$7</f>
        <v>2239896021.349999</v>
      </c>
    </row>
    <row r="27" spans="2:5" ht="20.100000000000001" customHeight="1" x14ac:dyDescent="0.25">
      <c r="B27" s="4" t="s">
        <v>6</v>
      </c>
      <c r="C27" s="5">
        <f>'[1]Res. Valores C.A.Barranca de U.'!$C$8</f>
        <v>25546112.690000001</v>
      </c>
    </row>
    <row r="28" spans="2:5" ht="20.100000000000001" customHeight="1" x14ac:dyDescent="0.25">
      <c r="B28" s="4" t="s">
        <v>7</v>
      </c>
      <c r="C28" s="5">
        <f>'[1]Res. Valores C.A.Barranca de U.'!$C$9</f>
        <v>281132087.70999944</v>
      </c>
    </row>
    <row r="29" spans="2:5" ht="20.100000000000001" customHeight="1" x14ac:dyDescent="0.25">
      <c r="B29" s="4" t="s">
        <v>51</v>
      </c>
      <c r="C29" s="5">
        <f>'[1]Res. Valores C.A.Barranca de U.'!$C$10</f>
        <v>193169992.34000006</v>
      </c>
    </row>
    <row r="30" spans="2:5" ht="20.100000000000001" customHeight="1" x14ac:dyDescent="0.25">
      <c r="B30" s="4" t="s">
        <v>8</v>
      </c>
      <c r="C30" s="5">
        <f>'[1]Res. Valores C.A.Barranca de U.'!$C$11</f>
        <v>100000000</v>
      </c>
    </row>
    <row r="31" spans="2:5" ht="20.100000000000001" customHeight="1" x14ac:dyDescent="0.25">
      <c r="B31" s="12" t="s">
        <v>17</v>
      </c>
      <c r="C31" s="7">
        <f>SUM(C23:C30)</f>
        <v>5808765078.369998</v>
      </c>
    </row>
    <row r="32" spans="2:5" ht="20.100000000000001" customHeight="1" x14ac:dyDescent="0.25"/>
    <row r="33" spans="2:3" ht="20.100000000000001" customHeight="1" x14ac:dyDescent="0.25">
      <c r="B33" s="16" t="s">
        <v>19</v>
      </c>
      <c r="C33" s="16"/>
    </row>
    <row r="34" spans="2:3" ht="20.100000000000001" customHeight="1" x14ac:dyDescent="0.25">
      <c r="B34" s="1" t="s">
        <v>0</v>
      </c>
      <c r="C34" s="1" t="s">
        <v>1</v>
      </c>
    </row>
    <row r="35" spans="2:3" ht="20.100000000000001" customHeight="1" x14ac:dyDescent="0.25">
      <c r="B35" s="2" t="s">
        <v>2</v>
      </c>
      <c r="C35" s="3">
        <f>'[2]Res. Valores C.A. Cabuyaro'!$C$4</f>
        <v>2564307566</v>
      </c>
    </row>
    <row r="36" spans="2:3" ht="20.100000000000001" customHeight="1" x14ac:dyDescent="0.25">
      <c r="B36" s="4" t="s">
        <v>3</v>
      </c>
      <c r="C36" s="5">
        <f>'[2]Res. Valores C.A. Cabuyaro'!$C$5</f>
        <v>187393618.29999998</v>
      </c>
    </row>
    <row r="37" spans="2:3" ht="20.100000000000001" customHeight="1" x14ac:dyDescent="0.25">
      <c r="B37" s="4" t="s">
        <v>4</v>
      </c>
      <c r="C37" s="5">
        <f>'[2]Res. Valores C.A. Cabuyaro'!$C$6</f>
        <v>23929477.919999998</v>
      </c>
    </row>
    <row r="38" spans="2:3" ht="20.100000000000001" customHeight="1" x14ac:dyDescent="0.25">
      <c r="B38" s="4" t="s">
        <v>5</v>
      </c>
      <c r="C38" s="5">
        <f>'[2]Res. Valores C.A. Cabuyaro'!$C$7</f>
        <v>1791303336.3200009</v>
      </c>
    </row>
    <row r="39" spans="2:3" ht="20.100000000000001" customHeight="1" x14ac:dyDescent="0.25">
      <c r="B39" s="4" t="s">
        <v>6</v>
      </c>
      <c r="C39" s="5">
        <f>'[2]Res. Valores C.A. Cabuyaro'!$C$8</f>
        <v>23664963.890000001</v>
      </c>
    </row>
    <row r="40" spans="2:3" ht="20.100000000000001" customHeight="1" x14ac:dyDescent="0.25">
      <c r="B40" s="4" t="s">
        <v>7</v>
      </c>
      <c r="C40" s="5">
        <f>'[2]Res. Valores C.A. Cabuyaro'!$C$9</f>
        <v>608737037.57000017</v>
      </c>
    </row>
    <row r="41" spans="2:3" ht="20.100000000000001" customHeight="1" x14ac:dyDescent="0.25">
      <c r="B41" s="4" t="s">
        <v>51</v>
      </c>
      <c r="C41" s="5">
        <f>'[2]Res. Valores C.A. Cabuyaro'!$C$10</f>
        <v>252616924.43000004</v>
      </c>
    </row>
    <row r="42" spans="2:3" ht="20.100000000000001" customHeight="1" x14ac:dyDescent="0.25">
      <c r="B42" s="4" t="s">
        <v>8</v>
      </c>
      <c r="C42" s="5">
        <f>'[2]Res. Valores C.A. Cabuyaro'!$C$11</f>
        <v>100000000</v>
      </c>
    </row>
    <row r="43" spans="2:3" ht="20.100000000000001" customHeight="1" x14ac:dyDescent="0.25">
      <c r="B43" s="6" t="s">
        <v>21</v>
      </c>
      <c r="C43" s="7">
        <f>SUM(C35:C42)</f>
        <v>5551952924.4300022</v>
      </c>
    </row>
    <row r="44" spans="2:3" ht="20.100000000000001" customHeight="1" x14ac:dyDescent="0.25"/>
    <row r="45" spans="2:3" ht="20.100000000000001" customHeight="1" x14ac:dyDescent="0.25">
      <c r="B45" s="21" t="s">
        <v>20</v>
      </c>
      <c r="C45" s="21"/>
    </row>
    <row r="46" spans="2:3" ht="20.100000000000001" customHeight="1" x14ac:dyDescent="0.25">
      <c r="B46" s="22"/>
      <c r="C46" s="22"/>
    </row>
    <row r="47" spans="2:3" ht="20.100000000000001" customHeight="1" x14ac:dyDescent="0.25">
      <c r="B47" s="1" t="s">
        <v>0</v>
      </c>
      <c r="C47" s="1" t="s">
        <v>1</v>
      </c>
    </row>
    <row r="48" spans="2:3" ht="20.100000000000001" customHeight="1" x14ac:dyDescent="0.25">
      <c r="B48" s="2" t="s">
        <v>52</v>
      </c>
      <c r="C48" s="3">
        <f>'[3]Resumen General C.A. de Cumaral'!$C$4</f>
        <v>10784740247</v>
      </c>
    </row>
    <row r="49" spans="2:3" ht="20.100000000000001" customHeight="1" x14ac:dyDescent="0.25">
      <c r="B49" s="4" t="s">
        <v>53</v>
      </c>
      <c r="C49" s="5">
        <v>34500000</v>
      </c>
    </row>
    <row r="50" spans="2:3" ht="20.100000000000001" customHeight="1" x14ac:dyDescent="0.25">
      <c r="B50" s="4" t="s">
        <v>54</v>
      </c>
      <c r="C50" s="5">
        <v>55120000</v>
      </c>
    </row>
    <row r="51" spans="2:3" ht="20.100000000000001" customHeight="1" x14ac:dyDescent="0.25">
      <c r="B51" s="4" t="s">
        <v>55</v>
      </c>
      <c r="C51" s="5">
        <v>21222100</v>
      </c>
    </row>
    <row r="52" spans="2:3" ht="20.100000000000001" customHeight="1" x14ac:dyDescent="0.25">
      <c r="B52" s="4" t="s">
        <v>56</v>
      </c>
      <c r="C52" s="5">
        <v>17028000</v>
      </c>
    </row>
    <row r="53" spans="2:3" ht="20.100000000000001" customHeight="1" x14ac:dyDescent="0.25">
      <c r="B53" s="6" t="s">
        <v>57</v>
      </c>
      <c r="C53" s="7">
        <f>SUM(C48:C52)</f>
        <v>10912610347</v>
      </c>
    </row>
    <row r="54" spans="2:3" ht="20.100000000000001" customHeight="1" x14ac:dyDescent="0.25">
      <c r="B54" s="4" t="s">
        <v>3</v>
      </c>
      <c r="C54" s="5">
        <f>'[3]Resumen General C.A. de Cumaral'!$C$10</f>
        <v>240582748.90000007</v>
      </c>
    </row>
    <row r="55" spans="2:3" ht="20.100000000000001" customHeight="1" x14ac:dyDescent="0.25">
      <c r="B55" s="4" t="s">
        <v>4</v>
      </c>
      <c r="C55" s="5">
        <f>'[3]Resumen General C.A. de Cumaral'!$C$11</f>
        <v>19354181.199999999</v>
      </c>
    </row>
    <row r="56" spans="2:3" ht="20.100000000000001" customHeight="1" x14ac:dyDescent="0.25">
      <c r="B56" s="4" t="s">
        <v>5</v>
      </c>
      <c r="C56" s="5">
        <f>'[3]Resumen General C.A. de Cumaral'!$C$12</f>
        <v>2528194083.4599972</v>
      </c>
    </row>
    <row r="57" spans="2:3" ht="20.100000000000001" customHeight="1" x14ac:dyDescent="0.25">
      <c r="B57" s="4" t="s">
        <v>6</v>
      </c>
      <c r="C57" s="5">
        <f>'[3]Resumen General C.A. de Cumaral'!$C$13</f>
        <v>21692206.480000008</v>
      </c>
    </row>
    <row r="58" spans="2:3" ht="20.100000000000001" customHeight="1" x14ac:dyDescent="0.25">
      <c r="B58" s="4" t="s">
        <v>7</v>
      </c>
      <c r="C58" s="5">
        <f>'[3]Resumen General C.A. de Cumaral'!$C$14</f>
        <v>799268269.29000056</v>
      </c>
    </row>
    <row r="59" spans="2:3" ht="20.100000000000001" customHeight="1" x14ac:dyDescent="0.25">
      <c r="B59" s="4" t="s">
        <v>51</v>
      </c>
      <c r="C59" s="5">
        <f>'[3]Resumen General C.A. de Cumaral'!$C$15</f>
        <v>173927169.03000006</v>
      </c>
    </row>
    <row r="60" spans="2:3" ht="20.100000000000001" customHeight="1" x14ac:dyDescent="0.25">
      <c r="B60" s="4" t="s">
        <v>8</v>
      </c>
      <c r="C60" s="5">
        <f>'[3]Resumen General C.A. de Cumaral'!$C$16</f>
        <v>100000000</v>
      </c>
    </row>
    <row r="61" spans="2:3" ht="20.100000000000001" customHeight="1" x14ac:dyDescent="0.25">
      <c r="B61" s="6" t="s">
        <v>22</v>
      </c>
      <c r="C61" s="7">
        <f>SUM(C53:C60)</f>
        <v>14795629005.359999</v>
      </c>
    </row>
    <row r="62" spans="2:3" ht="20.100000000000001" customHeight="1" x14ac:dyDescent="0.25"/>
    <row r="63" spans="2:3" ht="20.100000000000001" customHeight="1" x14ac:dyDescent="0.25">
      <c r="B63" s="23" t="s">
        <v>23</v>
      </c>
      <c r="C63" s="24"/>
    </row>
    <row r="64" spans="2:3" ht="20.100000000000001" customHeight="1" x14ac:dyDescent="0.25">
      <c r="B64" s="1" t="s">
        <v>0</v>
      </c>
      <c r="C64" s="1" t="s">
        <v>1</v>
      </c>
    </row>
    <row r="65" spans="2:3" ht="20.100000000000001" customHeight="1" x14ac:dyDescent="0.25">
      <c r="B65" s="2" t="s">
        <v>58</v>
      </c>
      <c r="C65" s="3">
        <f>'[4]Resumen de Valores Asegurados'!$C$4</f>
        <v>549204015</v>
      </c>
    </row>
    <row r="66" spans="2:3" ht="20.100000000000001" customHeight="1" x14ac:dyDescent="0.25">
      <c r="B66" s="2" t="s">
        <v>59</v>
      </c>
      <c r="C66" s="3">
        <f>'[4]Resumen de Valores Asegurados'!$C$5</f>
        <v>211959365</v>
      </c>
    </row>
    <row r="67" spans="2:3" ht="20.100000000000001" customHeight="1" x14ac:dyDescent="0.25">
      <c r="B67" s="2" t="s">
        <v>60</v>
      </c>
      <c r="C67" s="3">
        <f>'[4]Resumen de Valores Asegurados'!$C$6</f>
        <v>87500000</v>
      </c>
    </row>
    <row r="68" spans="2:3" ht="20.100000000000001" customHeight="1" x14ac:dyDescent="0.25">
      <c r="B68" s="14"/>
      <c r="C68" s="15">
        <f>SUM(C65:C67)</f>
        <v>848663380</v>
      </c>
    </row>
    <row r="69" spans="2:3" ht="20.100000000000001" customHeight="1" x14ac:dyDescent="0.25">
      <c r="B69" s="4" t="s">
        <v>3</v>
      </c>
      <c r="C69" s="5">
        <f>'[4]Resumen de Valores Asegurados'!$C$8</f>
        <v>165040043.58000001</v>
      </c>
    </row>
    <row r="70" spans="2:3" ht="20.100000000000001" customHeight="1" x14ac:dyDescent="0.25">
      <c r="B70" s="4" t="s">
        <v>4</v>
      </c>
      <c r="C70" s="5">
        <f>'[4]Resumen de Valores Asegurados'!$C$9</f>
        <v>9110271.8399999999</v>
      </c>
    </row>
    <row r="71" spans="2:3" ht="20.100000000000001" customHeight="1" x14ac:dyDescent="0.25">
      <c r="B71" s="4" t="s">
        <v>5</v>
      </c>
      <c r="C71" s="5">
        <f>'[4]Resumen de Valores Asegurados'!$C$10</f>
        <v>1581479326.1399984</v>
      </c>
    </row>
    <row r="72" spans="2:3" ht="20.100000000000001" customHeight="1" x14ac:dyDescent="0.25">
      <c r="B72" s="4" t="s">
        <v>6</v>
      </c>
      <c r="C72" s="5">
        <f>'[4]Resumen de Valores Asegurados'!$C$11</f>
        <v>22682723.290000007</v>
      </c>
    </row>
    <row r="73" spans="2:3" ht="20.100000000000001" customHeight="1" x14ac:dyDescent="0.25">
      <c r="B73" s="4" t="s">
        <v>7</v>
      </c>
      <c r="C73" s="5">
        <f>'[4]Resumen de Valores Asegurados'!$C$12</f>
        <v>509616114.92000008</v>
      </c>
    </row>
    <row r="74" spans="2:3" ht="20.100000000000001" customHeight="1" x14ac:dyDescent="0.25">
      <c r="B74" s="4" t="s">
        <v>51</v>
      </c>
      <c r="C74" s="5">
        <f>'[4]Resumen de Valores Asegurados'!$C$13</f>
        <v>63422638.560000002</v>
      </c>
    </row>
    <row r="75" spans="2:3" ht="20.100000000000001" customHeight="1" x14ac:dyDescent="0.25">
      <c r="B75" s="4" t="s">
        <v>8</v>
      </c>
      <c r="C75" s="5">
        <f>'[4]Resumen de Valores Asegurados'!$C$14</f>
        <v>100000000</v>
      </c>
    </row>
    <row r="76" spans="2:3" ht="20.100000000000001" customHeight="1" x14ac:dyDescent="0.25">
      <c r="B76" s="6" t="s">
        <v>26</v>
      </c>
      <c r="C76" s="7">
        <f>SUM(C68:C75)</f>
        <v>3300014498.3299985</v>
      </c>
    </row>
    <row r="77" spans="2:3" ht="20.100000000000001" customHeight="1" x14ac:dyDescent="0.25"/>
    <row r="78" spans="2:3" ht="20.100000000000001" customHeight="1" x14ac:dyDescent="0.25">
      <c r="B78" s="16" t="s">
        <v>24</v>
      </c>
      <c r="C78" s="16"/>
    </row>
    <row r="79" spans="2:3" ht="20.100000000000001" customHeight="1" x14ac:dyDescent="0.25">
      <c r="B79" s="1" t="s">
        <v>0</v>
      </c>
      <c r="C79" s="1" t="s">
        <v>1</v>
      </c>
    </row>
    <row r="80" spans="2:3" ht="20.100000000000001" customHeight="1" x14ac:dyDescent="0.25">
      <c r="B80" s="2" t="s">
        <v>2</v>
      </c>
      <c r="C80" s="3">
        <f>'[5]Resumen General'!$C$4</f>
        <v>401572162</v>
      </c>
    </row>
    <row r="81" spans="2:3" ht="20.100000000000001" customHeight="1" x14ac:dyDescent="0.25">
      <c r="B81" s="4" t="s">
        <v>3</v>
      </c>
      <c r="C81" s="5">
        <f>'[5]Resumen General'!$C$5</f>
        <v>194670088.39999998</v>
      </c>
    </row>
    <row r="82" spans="2:3" ht="20.100000000000001" customHeight="1" x14ac:dyDescent="0.25">
      <c r="B82" s="4" t="s">
        <v>4</v>
      </c>
      <c r="C82" s="5">
        <f>'[5]Resumen General'!$C$6</f>
        <v>15323152</v>
      </c>
    </row>
    <row r="83" spans="2:3" ht="20.100000000000001" customHeight="1" x14ac:dyDescent="0.25">
      <c r="B83" s="4" t="s">
        <v>5</v>
      </c>
      <c r="C83" s="5">
        <f>'[5]Resumen General'!$C$7</f>
        <v>1794852163.2999983</v>
      </c>
    </row>
    <row r="84" spans="2:3" ht="20.100000000000001" customHeight="1" x14ac:dyDescent="0.25">
      <c r="B84" s="4" t="s">
        <v>6</v>
      </c>
      <c r="C84" s="5">
        <f>'[5]Resumen General'!$C$8</f>
        <v>22192723.280000005</v>
      </c>
    </row>
    <row r="85" spans="2:3" ht="20.100000000000001" customHeight="1" x14ac:dyDescent="0.25">
      <c r="B85" s="4" t="s">
        <v>7</v>
      </c>
      <c r="C85" s="5">
        <f>'[5]Resumen General'!$C$9</f>
        <v>780076463.71000004</v>
      </c>
    </row>
    <row r="86" spans="2:3" ht="20.100000000000001" customHeight="1" x14ac:dyDescent="0.25">
      <c r="B86" s="4" t="s">
        <v>51</v>
      </c>
      <c r="C86" s="5">
        <f>'[5]Resumen General'!$C$10</f>
        <v>186259061.99000004</v>
      </c>
    </row>
    <row r="87" spans="2:3" ht="20.100000000000001" customHeight="1" x14ac:dyDescent="0.25">
      <c r="B87" s="4" t="s">
        <v>8</v>
      </c>
      <c r="C87" s="5">
        <f>'[5]Resumen General'!$C$11</f>
        <v>100000000</v>
      </c>
    </row>
    <row r="88" spans="2:3" ht="20.100000000000001" customHeight="1" x14ac:dyDescent="0.25">
      <c r="B88" s="6" t="s">
        <v>27</v>
      </c>
      <c r="C88" s="7">
        <f>SUM(C80:C87)</f>
        <v>3494945814.6799989</v>
      </c>
    </row>
    <row r="89" spans="2:3" ht="20.100000000000001" customHeight="1" x14ac:dyDescent="0.25"/>
    <row r="90" spans="2:3" ht="20.100000000000001" customHeight="1" x14ac:dyDescent="0.25">
      <c r="B90" s="16" t="s">
        <v>25</v>
      </c>
      <c r="C90" s="16"/>
    </row>
    <row r="91" spans="2:3" ht="20.100000000000001" customHeight="1" x14ac:dyDescent="0.25">
      <c r="B91" s="1" t="s">
        <v>0</v>
      </c>
      <c r="C91" s="1" t="s">
        <v>1</v>
      </c>
    </row>
    <row r="92" spans="2:3" ht="20.100000000000001" customHeight="1" x14ac:dyDescent="0.25">
      <c r="B92" s="2" t="s">
        <v>2</v>
      </c>
      <c r="C92" s="3">
        <f>'[6]Resumen General La Macarena'!$C$4</f>
        <v>4920822741</v>
      </c>
    </row>
    <row r="93" spans="2:3" ht="20.100000000000001" customHeight="1" x14ac:dyDescent="0.25">
      <c r="B93" s="4" t="s">
        <v>3</v>
      </c>
      <c r="C93" s="5">
        <f>'[6]Resumen General La Macarena'!$C$5</f>
        <v>336125620.88000005</v>
      </c>
    </row>
    <row r="94" spans="2:3" ht="20.100000000000001" customHeight="1" x14ac:dyDescent="0.25">
      <c r="B94" s="4" t="s">
        <v>4</v>
      </c>
      <c r="C94" s="5">
        <f>'[6]Resumen General La Macarena'!$C$6</f>
        <v>17730100.120000001</v>
      </c>
    </row>
    <row r="95" spans="2:3" ht="20.100000000000001" customHeight="1" x14ac:dyDescent="0.25">
      <c r="B95" s="4" t="s">
        <v>5</v>
      </c>
      <c r="C95" s="5">
        <f>'[6]Resumen General La Macarena'!$C$7</f>
        <v>3431012021.0099959</v>
      </c>
    </row>
    <row r="96" spans="2:3" ht="20.100000000000001" customHeight="1" x14ac:dyDescent="0.25">
      <c r="B96" s="4" t="s">
        <v>6</v>
      </c>
      <c r="C96" s="5">
        <f>'[6]Resumen General La Macarena'!$C$8</f>
        <v>24628692.890000004</v>
      </c>
    </row>
    <row r="97" spans="2:3" ht="20.100000000000001" customHeight="1" x14ac:dyDescent="0.25">
      <c r="B97" s="4" t="s">
        <v>7</v>
      </c>
      <c r="C97" s="5">
        <f>'[6]Resumen General La Macarena'!$C$9</f>
        <v>1408395973.1900024</v>
      </c>
    </row>
    <row r="98" spans="2:3" ht="20.100000000000001" customHeight="1" x14ac:dyDescent="0.25">
      <c r="B98" s="4" t="s">
        <v>51</v>
      </c>
      <c r="C98" s="5">
        <f>'[6]Resumen General La Macarena'!$C$10</f>
        <v>500887869.84999979</v>
      </c>
    </row>
    <row r="99" spans="2:3" ht="20.100000000000001" customHeight="1" x14ac:dyDescent="0.25">
      <c r="B99" s="4" t="s">
        <v>8</v>
      </c>
      <c r="C99" s="5">
        <f>'[6]Resumen General La Macarena'!$C$11</f>
        <v>100000000</v>
      </c>
    </row>
    <row r="100" spans="2:3" ht="20.100000000000001" customHeight="1" x14ac:dyDescent="0.25">
      <c r="B100" s="6" t="s">
        <v>28</v>
      </c>
      <c r="C100" s="7">
        <f>SUM(C92:C99)</f>
        <v>10739603018.939999</v>
      </c>
    </row>
    <row r="101" spans="2:3" ht="20.100000000000001" customHeight="1" x14ac:dyDescent="0.25"/>
    <row r="102" spans="2:3" ht="20.100000000000001" customHeight="1" x14ac:dyDescent="0.25">
      <c r="B102" s="23" t="s">
        <v>29</v>
      </c>
      <c r="C102" s="24"/>
    </row>
    <row r="103" spans="2:3" ht="20.100000000000001" customHeight="1" x14ac:dyDescent="0.25">
      <c r="B103" s="1" t="s">
        <v>0</v>
      </c>
      <c r="C103" s="1" t="s">
        <v>1</v>
      </c>
    </row>
    <row r="104" spans="2:3" ht="20.100000000000001" customHeight="1" x14ac:dyDescent="0.25">
      <c r="B104" s="2" t="s">
        <v>2</v>
      </c>
      <c r="C104" s="3">
        <f>'[7]Resumen General C.A. Lejanias'!$C$5</f>
        <v>2870883794</v>
      </c>
    </row>
    <row r="105" spans="2:3" ht="20.100000000000001" customHeight="1" x14ac:dyDescent="0.25">
      <c r="B105" s="4" t="s">
        <v>3</v>
      </c>
      <c r="C105" s="5">
        <f>'[7]Resumen General C.A. Lejanias'!$C$6</f>
        <v>216009115.69999993</v>
      </c>
    </row>
    <row r="106" spans="2:3" ht="20.100000000000001" customHeight="1" x14ac:dyDescent="0.25">
      <c r="B106" s="4" t="s">
        <v>4</v>
      </c>
      <c r="C106" s="5">
        <f>'[7]Resumen General C.A. Lejanias'!$C$7</f>
        <v>12671301.200000001</v>
      </c>
    </row>
    <row r="107" spans="2:3" ht="20.100000000000001" customHeight="1" x14ac:dyDescent="0.25">
      <c r="B107" s="4" t="s">
        <v>5</v>
      </c>
      <c r="C107" s="5">
        <f>'[7]Resumen General C.A. Lejanias'!$C$8</f>
        <v>2029856003.1200023</v>
      </c>
    </row>
    <row r="108" spans="2:3" ht="20.100000000000001" customHeight="1" x14ac:dyDescent="0.25">
      <c r="B108" s="4" t="s">
        <v>6</v>
      </c>
      <c r="C108" s="5">
        <f>'[7]Resumen General C.A. Lejanias'!$C$9</f>
        <v>24142698.290000007</v>
      </c>
    </row>
    <row r="109" spans="2:3" ht="20.100000000000001" customHeight="1" x14ac:dyDescent="0.25">
      <c r="B109" s="4" t="s">
        <v>7</v>
      </c>
      <c r="C109" s="5">
        <f>'[7]Resumen General C.A. Lejanias'!$C$10</f>
        <v>709987041.22999907</v>
      </c>
    </row>
    <row r="110" spans="2:3" ht="20.100000000000001" customHeight="1" x14ac:dyDescent="0.25">
      <c r="B110" s="4" t="s">
        <v>51</v>
      </c>
      <c r="C110" s="5">
        <f>'[7]Resumen General C.A. Lejanias'!$C$11</f>
        <v>211981803.04000002</v>
      </c>
    </row>
    <row r="111" spans="2:3" ht="20.100000000000001" customHeight="1" x14ac:dyDescent="0.25">
      <c r="B111" s="4" t="s">
        <v>8</v>
      </c>
      <c r="C111" s="5">
        <f>'[7]Resumen General C.A. Lejanias'!$C$12</f>
        <v>100000000</v>
      </c>
    </row>
    <row r="112" spans="2:3" ht="20.100000000000001" customHeight="1" x14ac:dyDescent="0.25">
      <c r="B112" s="6" t="s">
        <v>32</v>
      </c>
      <c r="C112" s="7">
        <f>SUM(C104:C111)</f>
        <v>6175531756.5800009</v>
      </c>
    </row>
    <row r="113" spans="2:3" ht="20.100000000000001" customHeight="1" x14ac:dyDescent="0.25"/>
    <row r="114" spans="2:3" ht="20.100000000000001" customHeight="1" x14ac:dyDescent="0.25">
      <c r="B114" s="16" t="s">
        <v>30</v>
      </c>
      <c r="C114" s="16"/>
    </row>
    <row r="115" spans="2:3" ht="20.100000000000001" customHeight="1" x14ac:dyDescent="0.25">
      <c r="B115" s="1" t="s">
        <v>0</v>
      </c>
      <c r="C115" s="1" t="s">
        <v>1</v>
      </c>
    </row>
    <row r="116" spans="2:3" ht="20.100000000000001" customHeight="1" x14ac:dyDescent="0.25">
      <c r="B116" s="2" t="s">
        <v>61</v>
      </c>
      <c r="C116" s="3">
        <f>'[8]Resumen General C.A.Municipio'!$C$4</f>
        <v>8785753957</v>
      </c>
    </row>
    <row r="117" spans="2:3" ht="20.100000000000001" customHeight="1" x14ac:dyDescent="0.25">
      <c r="B117" s="2" t="s">
        <v>62</v>
      </c>
      <c r="C117" s="3">
        <f>'[8]Resumen General C.A.Municipio'!$C$5</f>
        <v>1284592977</v>
      </c>
    </row>
    <row r="118" spans="2:3" ht="20.100000000000001" customHeight="1" x14ac:dyDescent="0.25">
      <c r="B118" s="14"/>
      <c r="C118" s="15">
        <f>SUM(C116:C117)</f>
        <v>10070346934</v>
      </c>
    </row>
    <row r="119" spans="2:3" ht="20.100000000000001" customHeight="1" x14ac:dyDescent="0.25">
      <c r="B119" s="4" t="s">
        <v>3</v>
      </c>
      <c r="C119" s="5">
        <f>'[8]Resumen General C.A.Municipio'!$C$7</f>
        <v>234771593.82999995</v>
      </c>
    </row>
    <row r="120" spans="2:3" ht="20.100000000000001" customHeight="1" x14ac:dyDescent="0.25">
      <c r="B120" s="4" t="s">
        <v>4</v>
      </c>
      <c r="C120" s="5">
        <f>'[8]Resumen General C.A.Municipio'!$C$8</f>
        <v>14995101.199999999</v>
      </c>
    </row>
    <row r="121" spans="2:3" ht="20.100000000000001" customHeight="1" x14ac:dyDescent="0.25">
      <c r="B121" s="4" t="s">
        <v>5</v>
      </c>
      <c r="C121" s="5">
        <f>'[8]Resumen General C.A.Municipio'!$C$9</f>
        <v>2782188242.4999976</v>
      </c>
    </row>
    <row r="122" spans="2:3" ht="20.100000000000001" customHeight="1" x14ac:dyDescent="0.25">
      <c r="B122" s="4" t="s">
        <v>6</v>
      </c>
      <c r="C122" s="5">
        <f>'[8]Resumen General C.A.Municipio'!$C$10</f>
        <v>24133326.490000006</v>
      </c>
    </row>
    <row r="123" spans="2:3" ht="20.100000000000001" customHeight="1" x14ac:dyDescent="0.25">
      <c r="B123" s="4" t="s">
        <v>7</v>
      </c>
      <c r="C123" s="5">
        <f>'[8]Resumen General C.A.Municipio'!$C$11</f>
        <v>1203393977.7700002</v>
      </c>
    </row>
    <row r="124" spans="2:3" ht="20.100000000000001" customHeight="1" x14ac:dyDescent="0.25">
      <c r="B124" s="4" t="s">
        <v>51</v>
      </c>
      <c r="C124" s="5">
        <f>'[8]Resumen General C.A.Municipio'!$C$12</f>
        <v>243706738.81999999</v>
      </c>
    </row>
    <row r="125" spans="2:3" ht="20.100000000000001" customHeight="1" x14ac:dyDescent="0.25">
      <c r="B125" s="4" t="s">
        <v>8</v>
      </c>
      <c r="C125" s="5">
        <f>'[8]Resumen General C.A.Municipio'!$C$13</f>
        <v>100000000</v>
      </c>
    </row>
    <row r="126" spans="2:3" ht="20.100000000000001" customHeight="1" x14ac:dyDescent="0.25">
      <c r="B126" s="6" t="s">
        <v>33</v>
      </c>
      <c r="C126" s="7">
        <f>SUM(C118:C125)</f>
        <v>14673535914.609999</v>
      </c>
    </row>
    <row r="127" spans="2:3" ht="20.100000000000001" customHeight="1" x14ac:dyDescent="0.25"/>
    <row r="128" spans="2:3" ht="20.100000000000001" customHeight="1" x14ac:dyDescent="0.25">
      <c r="B128" s="16" t="s">
        <v>31</v>
      </c>
      <c r="C128" s="16"/>
    </row>
    <row r="129" spans="2:3" ht="20.100000000000001" customHeight="1" x14ac:dyDescent="0.25">
      <c r="B129" s="1" t="s">
        <v>0</v>
      </c>
      <c r="C129" s="1" t="s">
        <v>1</v>
      </c>
    </row>
    <row r="130" spans="2:3" ht="20.100000000000001" customHeight="1" x14ac:dyDescent="0.25">
      <c r="B130" s="2" t="s">
        <v>2</v>
      </c>
      <c r="C130" s="8">
        <f>'[9]Resumen General C.A.Mesetas'!$C$4</f>
        <v>3441378732</v>
      </c>
    </row>
    <row r="131" spans="2:3" ht="20.100000000000001" customHeight="1" x14ac:dyDescent="0.25">
      <c r="B131" s="4" t="s">
        <v>3</v>
      </c>
      <c r="C131" s="5">
        <f>'[9]Resumen General C.A.Mesetas'!$C$5</f>
        <v>306000426.57000011</v>
      </c>
    </row>
    <row r="132" spans="2:3" ht="20.100000000000001" customHeight="1" x14ac:dyDescent="0.25">
      <c r="B132" s="4" t="s">
        <v>4</v>
      </c>
      <c r="C132" s="5">
        <f>'[9]Resumen General C.A.Mesetas'!$C$6</f>
        <v>9348199.1999999993</v>
      </c>
    </row>
    <row r="133" spans="2:3" ht="20.100000000000001" customHeight="1" x14ac:dyDescent="0.25">
      <c r="B133" s="4" t="s">
        <v>5</v>
      </c>
      <c r="C133" s="5">
        <f>'[9]Resumen General C.A.Mesetas'!$C$7</f>
        <v>2439694941.7900023</v>
      </c>
    </row>
    <row r="134" spans="2:3" ht="20.100000000000001" customHeight="1" x14ac:dyDescent="0.25">
      <c r="B134" s="4" t="s">
        <v>6</v>
      </c>
      <c r="C134" s="5">
        <f>'[9]Resumen General C.A.Mesetas'!$C$8</f>
        <v>22204988.890000001</v>
      </c>
    </row>
    <row r="135" spans="2:3" ht="20.100000000000001" customHeight="1" x14ac:dyDescent="0.25">
      <c r="B135" s="4" t="s">
        <v>7</v>
      </c>
      <c r="C135" s="5">
        <f>'[9]Resumen General C.A.Mesetas'!$C$9</f>
        <v>732799430.24999869</v>
      </c>
    </row>
    <row r="136" spans="2:3" ht="20.100000000000001" customHeight="1" x14ac:dyDescent="0.25">
      <c r="B136" s="4" t="s">
        <v>51</v>
      </c>
      <c r="C136" s="5">
        <f>'[9]Resumen General C.A.Mesetas'!$C$10</f>
        <v>221175802.35000002</v>
      </c>
    </row>
    <row r="137" spans="2:3" ht="20.100000000000001" customHeight="1" x14ac:dyDescent="0.25">
      <c r="B137" s="4" t="s">
        <v>8</v>
      </c>
      <c r="C137" s="5">
        <f>'[9]Resumen General C.A.Mesetas'!$C$11</f>
        <v>100000000</v>
      </c>
    </row>
    <row r="138" spans="2:3" ht="20.100000000000001" customHeight="1" x14ac:dyDescent="0.25">
      <c r="B138" s="6" t="s">
        <v>34</v>
      </c>
      <c r="C138" s="7">
        <f>SUM(C130:C137)</f>
        <v>7272602521.0500021</v>
      </c>
    </row>
    <row r="139" spans="2:3" ht="20.100000000000001" customHeight="1" x14ac:dyDescent="0.25"/>
    <row r="140" spans="2:3" ht="20.100000000000001" customHeight="1" x14ac:dyDescent="0.25">
      <c r="B140" s="19" t="s">
        <v>35</v>
      </c>
      <c r="C140" s="20"/>
    </row>
    <row r="141" spans="2:3" ht="20.100000000000001" customHeight="1" x14ac:dyDescent="0.25">
      <c r="B141" s="1" t="s">
        <v>0</v>
      </c>
      <c r="C141" s="1" t="s">
        <v>1</v>
      </c>
    </row>
    <row r="142" spans="2:3" ht="20.100000000000001" customHeight="1" x14ac:dyDescent="0.25">
      <c r="B142" s="2" t="s">
        <v>63</v>
      </c>
      <c r="C142" s="3">
        <f>'[10]Res. General C.A.Pto.Concordia'!$C$4</f>
        <v>9940625134</v>
      </c>
    </row>
    <row r="143" spans="2:3" ht="20.100000000000001" customHeight="1" x14ac:dyDescent="0.25">
      <c r="B143" s="2" t="s">
        <v>64</v>
      </c>
      <c r="C143" s="3">
        <f>'[10]Res. General C.A.Pto.Concordia'!$C$5</f>
        <v>18260000</v>
      </c>
    </row>
    <row r="144" spans="2:3" ht="20.100000000000001" customHeight="1" x14ac:dyDescent="0.25">
      <c r="B144" s="14"/>
      <c r="C144" s="15">
        <f>SUM(C142:C143)</f>
        <v>9958885134</v>
      </c>
    </row>
    <row r="145" spans="2:3" ht="20.100000000000001" customHeight="1" x14ac:dyDescent="0.25">
      <c r="B145" s="4" t="s">
        <v>3</v>
      </c>
      <c r="C145" s="5">
        <f>'[10]Res. General C.A.Pto.Concordia'!$C$7</f>
        <v>229819418.98000002</v>
      </c>
    </row>
    <row r="146" spans="2:3" ht="20.100000000000001" customHeight="1" x14ac:dyDescent="0.25">
      <c r="B146" s="4" t="s">
        <v>4</v>
      </c>
      <c r="C146" s="5">
        <f>'[10]Res. General C.A.Pto.Concordia'!$C$8</f>
        <v>11558981.200000001</v>
      </c>
    </row>
    <row r="147" spans="2:3" ht="20.100000000000001" customHeight="1" x14ac:dyDescent="0.25">
      <c r="B147" s="4" t="s">
        <v>5</v>
      </c>
      <c r="C147" s="5">
        <f>'[10]Res. General C.A.Pto.Concordia'!$C$9</f>
        <v>1911926555.3099978</v>
      </c>
    </row>
    <row r="148" spans="2:3" ht="20.100000000000001" customHeight="1" x14ac:dyDescent="0.25">
      <c r="B148" s="4" t="s">
        <v>6</v>
      </c>
      <c r="C148" s="5">
        <f>'[10]Res. General C.A.Pto.Concordia'!$C$10</f>
        <v>25577804.890000008</v>
      </c>
    </row>
    <row r="149" spans="2:3" ht="20.100000000000001" customHeight="1" x14ac:dyDescent="0.25">
      <c r="B149" s="4" t="s">
        <v>7</v>
      </c>
      <c r="C149" s="5">
        <f>'[10]Res. General C.A.Pto.Concordia'!$C$11</f>
        <v>874313393.17000031</v>
      </c>
    </row>
    <row r="150" spans="2:3" ht="20.100000000000001" customHeight="1" x14ac:dyDescent="0.25">
      <c r="B150" s="4" t="s">
        <v>51</v>
      </c>
      <c r="C150" s="5">
        <f>'[10]Res. General C.A.Pto.Concordia'!$C$12</f>
        <v>217448622.72999999</v>
      </c>
    </row>
    <row r="151" spans="2:3" ht="20.100000000000001" customHeight="1" x14ac:dyDescent="0.25">
      <c r="B151" s="4" t="s">
        <v>8</v>
      </c>
      <c r="C151" s="5">
        <f>'[10]Res. General C.A.Pto.Concordia'!$C$13</f>
        <v>100000000</v>
      </c>
    </row>
    <row r="152" spans="2:3" ht="20.100000000000001" customHeight="1" x14ac:dyDescent="0.25">
      <c r="B152" s="13" t="s">
        <v>38</v>
      </c>
      <c r="C152" s="7">
        <f>SUM(C144:C151)</f>
        <v>13329529910.279997</v>
      </c>
    </row>
    <row r="153" spans="2:3" ht="20.100000000000001" customHeight="1" x14ac:dyDescent="0.25"/>
    <row r="154" spans="2:3" ht="20.100000000000001" customHeight="1" x14ac:dyDescent="0.25">
      <c r="B154" s="16" t="s">
        <v>36</v>
      </c>
      <c r="C154" s="16"/>
    </row>
    <row r="155" spans="2:3" ht="20.100000000000001" customHeight="1" x14ac:dyDescent="0.25">
      <c r="B155" s="1" t="s">
        <v>0</v>
      </c>
      <c r="C155" s="1" t="s">
        <v>1</v>
      </c>
    </row>
    <row r="156" spans="2:3" ht="20.100000000000001" customHeight="1" x14ac:dyDescent="0.25">
      <c r="B156" s="2" t="s">
        <v>65</v>
      </c>
      <c r="C156" s="3">
        <f>'[11]Resumen GeneralC.A.Pto.Gaitan'!$C$5</f>
        <v>5162689880</v>
      </c>
    </row>
    <row r="157" spans="2:3" ht="20.100000000000001" customHeight="1" x14ac:dyDescent="0.25">
      <c r="B157" s="2" t="s">
        <v>66</v>
      </c>
      <c r="C157" s="3">
        <f>'[11]Resumen GeneralC.A.Pto.Gaitan'!$C$6</f>
        <v>3701523596</v>
      </c>
    </row>
    <row r="158" spans="2:3" ht="20.100000000000001" customHeight="1" x14ac:dyDescent="0.25">
      <c r="B158" s="14"/>
      <c r="C158" s="15">
        <f>SUM(C156:C157)</f>
        <v>8864213476</v>
      </c>
    </row>
    <row r="159" spans="2:3" ht="20.100000000000001" customHeight="1" x14ac:dyDescent="0.25">
      <c r="B159" s="4" t="s">
        <v>3</v>
      </c>
      <c r="C159" s="5">
        <f>'[11]Resumen GeneralC.A.Pto.Gaitan'!$C$8</f>
        <v>418121800.45000023</v>
      </c>
    </row>
    <row r="160" spans="2:3" ht="20.100000000000001" customHeight="1" x14ac:dyDescent="0.25">
      <c r="B160" s="4" t="s">
        <v>4</v>
      </c>
      <c r="C160" s="5">
        <f>'[11]Resumen GeneralC.A.Pto.Gaitan'!$C$9</f>
        <v>34275125.469999999</v>
      </c>
    </row>
    <row r="161" spans="2:3" ht="20.100000000000001" customHeight="1" x14ac:dyDescent="0.25">
      <c r="B161" s="4" t="s">
        <v>5</v>
      </c>
      <c r="C161" s="5">
        <f>'[11]Resumen GeneralC.A.Pto.Gaitan'!$C$10</f>
        <v>3512532292.3399796</v>
      </c>
    </row>
    <row r="162" spans="2:3" ht="20.100000000000001" customHeight="1" x14ac:dyDescent="0.25">
      <c r="B162" s="4" t="s">
        <v>6</v>
      </c>
      <c r="C162" s="5">
        <f>'[11]Resumen GeneralC.A.Pto.Gaitan'!$C$11</f>
        <v>22861873.690000001</v>
      </c>
    </row>
    <row r="163" spans="2:3" ht="20.100000000000001" customHeight="1" x14ac:dyDescent="0.25">
      <c r="B163" s="4" t="s">
        <v>7</v>
      </c>
      <c r="C163" s="5">
        <f>'[11]Resumen GeneralC.A.Pto.Gaitan'!$C$12</f>
        <v>1269415118.7000017</v>
      </c>
    </row>
    <row r="164" spans="2:3" ht="20.100000000000001" customHeight="1" x14ac:dyDescent="0.25">
      <c r="B164" s="4" t="s">
        <v>51</v>
      </c>
      <c r="C164" s="5">
        <f>'[11]Resumen GeneralC.A.Pto.Gaitan'!$C$13</f>
        <v>423504865.12000006</v>
      </c>
    </row>
    <row r="165" spans="2:3" ht="20.100000000000001" customHeight="1" x14ac:dyDescent="0.25">
      <c r="B165" s="4" t="s">
        <v>8</v>
      </c>
      <c r="C165" s="5">
        <f>'[11]Resumen GeneralC.A.Pto.Gaitan'!$C$14</f>
        <v>100000000</v>
      </c>
    </row>
    <row r="166" spans="2:3" ht="20.100000000000001" customHeight="1" x14ac:dyDescent="0.25">
      <c r="B166" s="6" t="s">
        <v>39</v>
      </c>
      <c r="C166" s="7">
        <f>SUM(C158:C165)</f>
        <v>14644924551.769983</v>
      </c>
    </row>
    <row r="167" spans="2:3" ht="20.100000000000001" customHeight="1" x14ac:dyDescent="0.25"/>
    <row r="168" spans="2:3" ht="20.100000000000001" customHeight="1" x14ac:dyDescent="0.25">
      <c r="B168" s="16" t="s">
        <v>37</v>
      </c>
      <c r="C168" s="16"/>
    </row>
    <row r="169" spans="2:3" ht="20.100000000000001" customHeight="1" x14ac:dyDescent="0.25">
      <c r="B169" s="1" t="s">
        <v>0</v>
      </c>
      <c r="C169" s="1" t="s">
        <v>1</v>
      </c>
    </row>
    <row r="170" spans="2:3" ht="20.100000000000001" customHeight="1" x14ac:dyDescent="0.25">
      <c r="B170" s="2" t="s">
        <v>2</v>
      </c>
      <c r="C170" s="3">
        <f>'[12]Resumen General C.A. Pto.Lleras'!$C$4</f>
        <v>3240544150</v>
      </c>
    </row>
    <row r="171" spans="2:3" ht="20.100000000000001" customHeight="1" x14ac:dyDescent="0.25">
      <c r="B171" s="4" t="s">
        <v>3</v>
      </c>
      <c r="C171" s="5">
        <f>'[12]Resumen General C.A. Pto.Lleras'!$C$5</f>
        <v>248001743.86999995</v>
      </c>
    </row>
    <row r="172" spans="2:3" ht="20.100000000000001" customHeight="1" x14ac:dyDescent="0.25">
      <c r="B172" s="4" t="s">
        <v>4</v>
      </c>
      <c r="C172" s="5">
        <f>'[12]Resumen General C.A. Pto.Lleras'!$C$6</f>
        <v>9896581.1999999993</v>
      </c>
    </row>
    <row r="173" spans="2:3" ht="20.100000000000001" customHeight="1" x14ac:dyDescent="0.25">
      <c r="B173" s="4" t="s">
        <v>5</v>
      </c>
      <c r="C173" s="5">
        <f>'[12]Resumen General C.A. Pto.Lleras'!$C$7</f>
        <v>2215220285.1899996</v>
      </c>
    </row>
    <row r="174" spans="2:3" ht="20.100000000000001" customHeight="1" x14ac:dyDescent="0.25">
      <c r="B174" s="4" t="s">
        <v>6</v>
      </c>
      <c r="C174" s="5">
        <f>'[12]Resumen General C.A. Pto.Lleras'!$C$8</f>
        <v>25324181.490000006</v>
      </c>
    </row>
    <row r="175" spans="2:3" ht="20.100000000000001" customHeight="1" x14ac:dyDescent="0.25">
      <c r="B175" s="4" t="s">
        <v>7</v>
      </c>
      <c r="C175" s="5">
        <f>'[12]Resumen General C.A. Pto.Lleras'!$C$9</f>
        <v>985291597.61000109</v>
      </c>
    </row>
    <row r="176" spans="2:3" ht="20.100000000000001" customHeight="1" x14ac:dyDescent="0.25">
      <c r="B176" s="4" t="s">
        <v>51</v>
      </c>
      <c r="C176" s="5">
        <f>'[12]Resumen General C.A. Pto.Lleras'!$C$10</f>
        <v>190976166.72000012</v>
      </c>
    </row>
    <row r="177" spans="2:3" ht="20.100000000000001" customHeight="1" x14ac:dyDescent="0.25">
      <c r="B177" s="4" t="s">
        <v>8</v>
      </c>
      <c r="C177" s="5">
        <f>'[12]Resumen General C.A. Pto.Lleras'!$C$11</f>
        <v>100000000</v>
      </c>
    </row>
    <row r="178" spans="2:3" ht="20.100000000000001" customHeight="1" x14ac:dyDescent="0.25">
      <c r="B178" s="6" t="s">
        <v>40</v>
      </c>
      <c r="C178" s="7">
        <f>SUM(C170:C177)</f>
        <v>7015254706.0800009</v>
      </c>
    </row>
    <row r="179" spans="2:3" ht="20.100000000000001" customHeight="1" x14ac:dyDescent="0.25"/>
    <row r="180" spans="2:3" ht="20.100000000000001" customHeight="1" x14ac:dyDescent="0.25">
      <c r="B180" s="23" t="s">
        <v>41</v>
      </c>
      <c r="C180" s="24"/>
    </row>
    <row r="181" spans="2:3" ht="20.100000000000001" customHeight="1" x14ac:dyDescent="0.25">
      <c r="B181" s="1" t="s">
        <v>0</v>
      </c>
      <c r="C181" s="1" t="s">
        <v>1</v>
      </c>
    </row>
    <row r="182" spans="2:3" ht="20.100000000000001" customHeight="1" x14ac:dyDescent="0.25">
      <c r="B182" s="2" t="s">
        <v>2</v>
      </c>
      <c r="C182" s="3">
        <f>'[13]Resumen General C.A.Restrepo'!$C$4</f>
        <v>7115004361</v>
      </c>
    </row>
    <row r="183" spans="2:3" ht="20.100000000000001" customHeight="1" x14ac:dyDescent="0.25">
      <c r="B183" s="4" t="s">
        <v>3</v>
      </c>
      <c r="C183" s="5">
        <f>'[13]Resumen General C.A.Restrepo'!$C$5</f>
        <v>251270646.53999993</v>
      </c>
    </row>
    <row r="184" spans="2:3" ht="20.100000000000001" customHeight="1" x14ac:dyDescent="0.25">
      <c r="B184" s="4" t="s">
        <v>4</v>
      </c>
      <c r="C184" s="5">
        <f>'[13]Resumen General C.A.Restrepo'!$C$6</f>
        <v>9053381.1999999993</v>
      </c>
    </row>
    <row r="185" spans="2:3" ht="20.100000000000001" customHeight="1" x14ac:dyDescent="0.25">
      <c r="B185" s="4" t="s">
        <v>5</v>
      </c>
      <c r="C185" s="5">
        <f>'[13]Resumen General C.A.Restrepo'!$C$7</f>
        <v>2112337724.0399964</v>
      </c>
    </row>
    <row r="186" spans="2:3" ht="20.100000000000001" customHeight="1" x14ac:dyDescent="0.25">
      <c r="B186" s="4" t="s">
        <v>6</v>
      </c>
      <c r="C186" s="5">
        <f>'[13]Resumen General C.A.Restrepo'!$C$8</f>
        <v>22742440.09</v>
      </c>
    </row>
    <row r="187" spans="2:3" ht="20.100000000000001" customHeight="1" x14ac:dyDescent="0.25">
      <c r="B187" s="4" t="s">
        <v>7</v>
      </c>
      <c r="C187" s="5">
        <f>'[13]Resumen General C.A.Restrepo'!$C$9</f>
        <v>1114989644.4500034</v>
      </c>
    </row>
    <row r="188" spans="2:3" ht="20.100000000000001" customHeight="1" x14ac:dyDescent="0.25">
      <c r="B188" s="4" t="s">
        <v>51</v>
      </c>
      <c r="C188" s="5">
        <f>'[13]Resumen General C.A.Restrepo'!$C$10</f>
        <v>194082555.45000008</v>
      </c>
    </row>
    <row r="189" spans="2:3" ht="20.100000000000001" customHeight="1" x14ac:dyDescent="0.25">
      <c r="B189" s="4" t="s">
        <v>8</v>
      </c>
      <c r="C189" s="5">
        <f>'[13]Resumen General C.A.Restrepo'!$C$11</f>
        <v>100000000</v>
      </c>
    </row>
    <row r="190" spans="2:3" ht="20.100000000000001" customHeight="1" x14ac:dyDescent="0.25">
      <c r="B190" s="6" t="s">
        <v>44</v>
      </c>
      <c r="C190" s="7">
        <f>SUM(C182:C189)</f>
        <v>10919480752.77</v>
      </c>
    </row>
    <row r="191" spans="2:3" ht="20.100000000000001" customHeight="1" x14ac:dyDescent="0.25"/>
    <row r="192" spans="2:3" ht="20.100000000000001" customHeight="1" x14ac:dyDescent="0.25">
      <c r="B192" s="26" t="s">
        <v>42</v>
      </c>
      <c r="C192" s="26"/>
    </row>
    <row r="193" spans="2:3" ht="20.100000000000001" customHeight="1" x14ac:dyDescent="0.25">
      <c r="B193" s="1" t="s">
        <v>0</v>
      </c>
      <c r="C193" s="1" t="s">
        <v>1</v>
      </c>
    </row>
    <row r="194" spans="2:3" ht="20.100000000000001" customHeight="1" x14ac:dyDescent="0.25">
      <c r="B194" s="2" t="s">
        <v>2</v>
      </c>
      <c r="C194" s="3">
        <f>'[14]Res. General C.A.San Juan de A.'!$C$4</f>
        <v>3144980604</v>
      </c>
    </row>
    <row r="195" spans="2:3" ht="20.100000000000001" customHeight="1" x14ac:dyDescent="0.25">
      <c r="B195" s="4" t="s">
        <v>3</v>
      </c>
      <c r="C195" s="5">
        <f>'[14]Res. General C.A.San Juan de A.'!$C$5</f>
        <v>198343305.93999997</v>
      </c>
    </row>
    <row r="196" spans="2:3" ht="20.100000000000001" customHeight="1" x14ac:dyDescent="0.25">
      <c r="B196" s="4" t="s">
        <v>4</v>
      </c>
      <c r="C196" s="5">
        <f>'[14]Res. General C.A.San Juan de A.'!$C$6</f>
        <v>8466581.1999999993</v>
      </c>
    </row>
    <row r="197" spans="2:3" ht="20.100000000000001" customHeight="1" x14ac:dyDescent="0.25">
      <c r="B197" s="4" t="s">
        <v>5</v>
      </c>
      <c r="C197" s="5">
        <f>'[14]Res. General C.A.San Juan de A.'!$C$7</f>
        <v>2155443758.3599992</v>
      </c>
    </row>
    <row r="198" spans="2:3" ht="20.100000000000001" customHeight="1" x14ac:dyDescent="0.25">
      <c r="B198" s="4" t="s">
        <v>6</v>
      </c>
      <c r="C198" s="5">
        <f>'[14]Res. General C.A.San Juan de A.'!$C$8</f>
        <v>24082981.490000006</v>
      </c>
    </row>
    <row r="199" spans="2:3" ht="20.100000000000001" customHeight="1" x14ac:dyDescent="0.25">
      <c r="B199" s="4" t="s">
        <v>7</v>
      </c>
      <c r="C199" s="5">
        <f>'[14]Res. General C.A.San Juan de A.'!$C$9</f>
        <v>378823298.78999972</v>
      </c>
    </row>
    <row r="200" spans="2:3" ht="20.100000000000001" customHeight="1" x14ac:dyDescent="0.25">
      <c r="B200" s="4" t="s">
        <v>51</v>
      </c>
      <c r="C200" s="5">
        <f>'[14]Res. General C.A.San Juan de A.'!$C$10</f>
        <v>238786250.46000004</v>
      </c>
    </row>
    <row r="201" spans="2:3" ht="20.100000000000001" customHeight="1" x14ac:dyDescent="0.25">
      <c r="B201" s="4" t="s">
        <v>8</v>
      </c>
      <c r="C201" s="5">
        <f>'[14]Res. General C.A.San Juan de A.'!$C$11</f>
        <v>100000000</v>
      </c>
    </row>
    <row r="202" spans="2:3" ht="20.100000000000001" customHeight="1" x14ac:dyDescent="0.25">
      <c r="B202" s="6" t="s">
        <v>45</v>
      </c>
      <c r="C202" s="7">
        <f>SUM(C194:C201)</f>
        <v>6248926780.2399988</v>
      </c>
    </row>
    <row r="203" spans="2:3" ht="20.100000000000001" customHeight="1" x14ac:dyDescent="0.25"/>
    <row r="204" spans="2:3" ht="20.100000000000001" customHeight="1" x14ac:dyDescent="0.25">
      <c r="B204" s="16" t="s">
        <v>43</v>
      </c>
      <c r="C204" s="16"/>
    </row>
    <row r="205" spans="2:3" ht="20.100000000000001" customHeight="1" x14ac:dyDescent="0.25">
      <c r="B205" s="1" t="s">
        <v>0</v>
      </c>
      <c r="C205" s="1" t="s">
        <v>1</v>
      </c>
    </row>
    <row r="206" spans="2:3" ht="20.100000000000001" customHeight="1" x14ac:dyDescent="0.25">
      <c r="B206" s="2" t="s">
        <v>2</v>
      </c>
      <c r="C206" s="3">
        <f>'[15]Resumen General C.A.San Juanito'!$C$4</f>
        <v>7170949967</v>
      </c>
    </row>
    <row r="207" spans="2:3" ht="20.100000000000001" customHeight="1" x14ac:dyDescent="0.25">
      <c r="B207" s="4" t="s">
        <v>3</v>
      </c>
      <c r="C207" s="5">
        <f>'[15]Resumen General C.A.San Juanito'!$C$5</f>
        <v>164542499.52999997</v>
      </c>
    </row>
    <row r="208" spans="2:3" ht="20.100000000000001" customHeight="1" x14ac:dyDescent="0.25">
      <c r="B208" s="4" t="s">
        <v>4</v>
      </c>
      <c r="C208" s="5">
        <f>'[15]Resumen General C.A.San Juanito'!$C$6</f>
        <v>9053381.1999999993</v>
      </c>
    </row>
    <row r="209" spans="2:3" ht="20.100000000000001" customHeight="1" x14ac:dyDescent="0.25">
      <c r="B209" s="4" t="s">
        <v>5</v>
      </c>
      <c r="C209" s="5">
        <f>'[15]Resumen General C.A.San Juanito'!$C$7</f>
        <v>1473091799.0200007</v>
      </c>
    </row>
    <row r="210" spans="2:3" ht="20.100000000000001" customHeight="1" x14ac:dyDescent="0.25">
      <c r="B210" s="4" t="s">
        <v>6</v>
      </c>
      <c r="C210" s="5">
        <f>'[15]Resumen General C.A.San Juanito'!$C$8</f>
        <v>23727836.890000001</v>
      </c>
    </row>
    <row r="211" spans="2:3" ht="20.100000000000001" customHeight="1" x14ac:dyDescent="0.25">
      <c r="B211" s="4" t="s">
        <v>7</v>
      </c>
      <c r="C211" s="5">
        <f>'[15]Resumen General C.A.San Juanito'!$C$9</f>
        <v>699983549.47000098</v>
      </c>
    </row>
    <row r="212" spans="2:3" ht="20.100000000000001" customHeight="1" x14ac:dyDescent="0.25">
      <c r="B212" s="4" t="s">
        <v>51</v>
      </c>
      <c r="C212" s="5">
        <f>'[15]Resumen General C.A.San Juanito'!$C$10</f>
        <v>45449518.600000001</v>
      </c>
    </row>
    <row r="213" spans="2:3" ht="20.100000000000001" customHeight="1" x14ac:dyDescent="0.25">
      <c r="B213" s="4" t="s">
        <v>8</v>
      </c>
      <c r="C213" s="5">
        <f>'[15]Resumen General C.A.San Juanito'!$C$11</f>
        <v>100000000</v>
      </c>
    </row>
    <row r="214" spans="2:3" ht="20.100000000000001" customHeight="1" x14ac:dyDescent="0.25">
      <c r="B214" s="6" t="s">
        <v>46</v>
      </c>
      <c r="C214" s="7">
        <f>SUM(C206:C213)</f>
        <v>9686798551.710001</v>
      </c>
    </row>
    <row r="215" spans="2:3" ht="20.100000000000001" customHeight="1" x14ac:dyDescent="0.25"/>
    <row r="216" spans="2:3" ht="20.100000000000001" customHeight="1" x14ac:dyDescent="0.25">
      <c r="B216" s="23" t="s">
        <v>47</v>
      </c>
      <c r="C216" s="24"/>
    </row>
    <row r="217" spans="2:3" ht="20.100000000000001" customHeight="1" x14ac:dyDescent="0.25">
      <c r="B217" s="1" t="s">
        <v>0</v>
      </c>
      <c r="C217" s="1" t="s">
        <v>1</v>
      </c>
    </row>
    <row r="218" spans="2:3" ht="20.100000000000001" customHeight="1" x14ac:dyDescent="0.25">
      <c r="B218" s="2" t="s">
        <v>67</v>
      </c>
      <c r="C218" s="3">
        <f>'[16]Resumen General C.A. Uribe'!$C$4</f>
        <v>12885513984</v>
      </c>
    </row>
    <row r="219" spans="2:3" ht="20.100000000000001" customHeight="1" x14ac:dyDescent="0.25">
      <c r="B219" s="2"/>
      <c r="C219" s="3">
        <f>'[16]Resumen General C.A. Uribe'!$C$5</f>
        <v>10711393576</v>
      </c>
    </row>
    <row r="220" spans="2:3" ht="20.100000000000001" customHeight="1" x14ac:dyDescent="0.25">
      <c r="B220" s="14"/>
      <c r="C220" s="15">
        <f>SUM(C218:C219)</f>
        <v>23596907560</v>
      </c>
    </row>
    <row r="221" spans="2:3" ht="20.100000000000001" customHeight="1" x14ac:dyDescent="0.25">
      <c r="B221" s="4" t="s">
        <v>3</v>
      </c>
      <c r="C221" s="5">
        <f>'[16]Resumen General C.A. Uribe'!$C$7</f>
        <v>312580472</v>
      </c>
    </row>
    <row r="222" spans="2:3" ht="20.100000000000001" customHeight="1" x14ac:dyDescent="0.25">
      <c r="B222" s="4" t="s">
        <v>4</v>
      </c>
      <c r="C222" s="5">
        <f>'[16]Resumen General C.A. Uribe'!$C$8</f>
        <v>13860221.779999999</v>
      </c>
    </row>
    <row r="223" spans="2:3" ht="20.100000000000001" customHeight="1" x14ac:dyDescent="0.25">
      <c r="B223" s="4" t="s">
        <v>5</v>
      </c>
      <c r="C223" s="5">
        <f>'[16]Resumen General C.A. Uribe'!$C$9</f>
        <v>2724243878.5099978</v>
      </c>
    </row>
    <row r="224" spans="2:3" ht="20.100000000000001" customHeight="1" x14ac:dyDescent="0.25">
      <c r="B224" s="4" t="s">
        <v>6</v>
      </c>
      <c r="C224" s="5">
        <f>'[16]Resumen General C.A. Uribe'!$C$10</f>
        <v>23327776.090000004</v>
      </c>
    </row>
    <row r="225" spans="2:3" ht="20.100000000000001" customHeight="1" x14ac:dyDescent="0.25">
      <c r="B225" s="4" t="s">
        <v>7</v>
      </c>
      <c r="C225" s="5">
        <f>'[16]Resumen General C.A. Uribe'!$C$11</f>
        <v>1600958054.5999999</v>
      </c>
    </row>
    <row r="226" spans="2:3" ht="20.100000000000001" customHeight="1" x14ac:dyDescent="0.25">
      <c r="B226" s="4" t="s">
        <v>51</v>
      </c>
      <c r="C226" s="5">
        <f>'[16]Resumen General C.A. Uribe'!$C$12</f>
        <v>323585017.75999999</v>
      </c>
    </row>
    <row r="227" spans="2:3" ht="20.100000000000001" customHeight="1" x14ac:dyDescent="0.25">
      <c r="B227" s="4" t="s">
        <v>8</v>
      </c>
      <c r="C227" s="5">
        <f>'[16]Resumen General C.A. Uribe'!$C$13</f>
        <v>100000000</v>
      </c>
    </row>
    <row r="228" spans="2:3" ht="20.100000000000001" customHeight="1" x14ac:dyDescent="0.25">
      <c r="B228" s="6" t="s">
        <v>49</v>
      </c>
      <c r="C228" s="7">
        <f>SUM(C220:C227)</f>
        <v>28695462980.739994</v>
      </c>
    </row>
    <row r="229" spans="2:3" ht="20.100000000000001" customHeight="1" x14ac:dyDescent="0.25"/>
    <row r="230" spans="2:3" ht="20.100000000000001" customHeight="1" x14ac:dyDescent="0.25">
      <c r="B230" s="25" t="s">
        <v>48</v>
      </c>
      <c r="C230" s="25"/>
    </row>
    <row r="231" spans="2:3" ht="20.100000000000001" customHeight="1" x14ac:dyDescent="0.25">
      <c r="B231" s="1" t="s">
        <v>0</v>
      </c>
      <c r="C231" s="1" t="s">
        <v>1</v>
      </c>
    </row>
    <row r="232" spans="2:3" ht="20.100000000000001" customHeight="1" x14ac:dyDescent="0.25">
      <c r="B232" s="2" t="s">
        <v>2</v>
      </c>
      <c r="C232" s="3">
        <f>'[17]Res. General C.A.Vista Hermosa'!$C$4</f>
        <v>4412578380</v>
      </c>
    </row>
    <row r="233" spans="2:3" ht="20.100000000000001" customHeight="1" x14ac:dyDescent="0.25">
      <c r="B233" s="4" t="s">
        <v>3</v>
      </c>
      <c r="C233" s="5">
        <f>'[17]Res. General C.A.Vista Hermosa'!$C$5</f>
        <v>337375094.81000006</v>
      </c>
    </row>
    <row r="234" spans="2:3" ht="20.100000000000001" customHeight="1" x14ac:dyDescent="0.25">
      <c r="B234" s="4" t="s">
        <v>4</v>
      </c>
      <c r="C234" s="5">
        <f>'[17]Res. General C.A.Vista Hermosa'!$C$6</f>
        <v>9610181.1999999993</v>
      </c>
    </row>
    <row r="235" spans="2:3" ht="20.100000000000001" customHeight="1" x14ac:dyDescent="0.25">
      <c r="B235" s="4" t="s">
        <v>5</v>
      </c>
      <c r="C235" s="5">
        <f>'[17]Res. General C.A.Vista Hermosa'!$C$7</f>
        <v>2238383908.670001</v>
      </c>
    </row>
    <row r="236" spans="2:3" ht="20.100000000000001" customHeight="1" x14ac:dyDescent="0.25">
      <c r="B236" s="4" t="s">
        <v>6</v>
      </c>
      <c r="C236" s="5">
        <f>'[17]Res. General C.A.Vista Hermosa'!$C$8</f>
        <v>25132765.480000008</v>
      </c>
    </row>
    <row r="237" spans="2:3" ht="20.100000000000001" customHeight="1" x14ac:dyDescent="0.25">
      <c r="B237" s="4" t="s">
        <v>7</v>
      </c>
      <c r="C237" s="5">
        <f>'[17]Res. General C.A.Vista Hermosa'!$C$9</f>
        <v>1159963120.840004</v>
      </c>
    </row>
    <row r="238" spans="2:3" ht="20.100000000000001" customHeight="1" x14ac:dyDescent="0.25">
      <c r="B238" s="4" t="s">
        <v>51</v>
      </c>
      <c r="C238" s="5">
        <f>'[17]Res. General C.A.Vista Hermosa'!$C$10</f>
        <v>326223603.25</v>
      </c>
    </row>
    <row r="239" spans="2:3" ht="20.100000000000001" customHeight="1" x14ac:dyDescent="0.25">
      <c r="B239" s="4" t="s">
        <v>8</v>
      </c>
      <c r="C239" s="5">
        <f>'[17]Res. General C.A.Vista Hermosa'!$C$11</f>
        <v>100000000</v>
      </c>
    </row>
    <row r="240" spans="2:3" ht="20.100000000000001" customHeight="1" x14ac:dyDescent="0.25">
      <c r="B240" s="12" t="s">
        <v>50</v>
      </c>
      <c r="C240" s="7">
        <f>SUM(C232:C239)</f>
        <v>8609267054.2500038</v>
      </c>
    </row>
  </sheetData>
  <mergeCells count="18">
    <mergeCell ref="B230:C230"/>
    <mergeCell ref="B90:C90"/>
    <mergeCell ref="B102:C102"/>
    <mergeCell ref="B114:C114"/>
    <mergeCell ref="B128:C128"/>
    <mergeCell ref="B140:C140"/>
    <mergeCell ref="B154:C154"/>
    <mergeCell ref="B168:C168"/>
    <mergeCell ref="B180:C180"/>
    <mergeCell ref="B192:C192"/>
    <mergeCell ref="B204:C204"/>
    <mergeCell ref="B216:C216"/>
    <mergeCell ref="B78:C78"/>
    <mergeCell ref="B2:C2"/>
    <mergeCell ref="B21:C21"/>
    <mergeCell ref="B33:C33"/>
    <mergeCell ref="B45:C46"/>
    <mergeCell ref="B63:C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General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Yeimy Soledad Montoya Amado</cp:lastModifiedBy>
  <dcterms:created xsi:type="dcterms:W3CDTF">2022-01-20T20:09:54Z</dcterms:created>
  <dcterms:modified xsi:type="dcterms:W3CDTF">2023-02-14T14:29:16Z</dcterms:modified>
</cp:coreProperties>
</file>